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defaultThemeVersion="124226"/>
  <xr:revisionPtr revIDLastSave="0" documentId="13_ncr:1_{81B51C20-FF4D-4C80-93FA-698D81E7E348}" xr6:coauthVersionLast="47" xr6:coauthVersionMax="47" xr10:uidLastSave="{00000000-0000-0000-0000-000000000000}"/>
  <bookViews>
    <workbookView xWindow="-120" yWindow="-120" windowWidth="15600" windowHeight="11040" activeTab="8" xr2:uid="{00000000-000D-0000-FFFF-FFFF00000000}"/>
  </bookViews>
  <sheets>
    <sheet name="Moyennes" sheetId="1" r:id="rId1"/>
    <sheet name="Références absolues" sheetId="11" r:id="rId2"/>
    <sheet name="si, NB.SI, ..." sheetId="10" r:id="rId3"/>
    <sheet name="validation des données" sheetId="14" r:id="rId4"/>
    <sheet name="Recherche" sheetId="13" r:id="rId5"/>
    <sheet name="les tris" sheetId="12" r:id="rId6"/>
    <sheet name="les filtres" sheetId="3" r:id="rId7"/>
    <sheet name="les sous-totaux" sheetId="15" r:id="rId8"/>
    <sheet name="Exercice 99" sheetId="9" r:id="rId9"/>
  </sheets>
  <definedNames>
    <definedName name="_xlnm._FilterDatabase" localSheetId="6" hidden="1">'les filtres'!$C$5:$H$46</definedName>
    <definedName name="_xlnm._FilterDatabase" localSheetId="5" hidden="1">'les tris'!#REF!</definedName>
    <definedName name="_xlnm._FilterDatabase" localSheetId="4" hidden="1">Recherche!#REF!</definedName>
    <definedName name="_xlnm._FilterDatabase" localSheetId="2" hidden="1">'si, NB.SI, ...'!#REF!</definedName>
  </definedNames>
  <calcPr calcId="181029"/>
</workbook>
</file>

<file path=xl/calcChain.xml><?xml version="1.0" encoding="utf-8"?>
<calcChain xmlns="http://schemas.openxmlformats.org/spreadsheetml/2006/main">
  <c r="G4" i="10" l="1"/>
  <c r="I17" i="10" l="1"/>
  <c r="I10" i="10"/>
  <c r="I18" i="10"/>
  <c r="I26" i="10"/>
  <c r="I34" i="10"/>
  <c r="I42" i="10"/>
  <c r="I19" i="10"/>
  <c r="I35" i="10"/>
  <c r="I12" i="10"/>
  <c r="I20" i="10"/>
  <c r="I36" i="10"/>
  <c r="I13" i="10"/>
  <c r="I29" i="10"/>
  <c r="I37" i="10"/>
  <c r="I11" i="10"/>
  <c r="I27" i="10"/>
  <c r="I43" i="10"/>
  <c r="I28" i="10"/>
  <c r="I21" i="10"/>
  <c r="I44" i="10"/>
  <c r="I45" i="10"/>
  <c r="I14" i="10"/>
  <c r="I22" i="10"/>
  <c r="I30" i="10"/>
  <c r="I38" i="10"/>
  <c r="I46" i="10"/>
  <c r="I15" i="10"/>
  <c r="I23" i="10"/>
  <c r="I31" i="10"/>
  <c r="I39" i="10"/>
  <c r="I47" i="10"/>
  <c r="I8" i="10"/>
  <c r="I16" i="10"/>
  <c r="I24" i="10"/>
  <c r="I32" i="10"/>
  <c r="I40" i="10"/>
  <c r="I9" i="10"/>
  <c r="I25" i="10"/>
  <c r="I33" i="10"/>
  <c r="I41" i="10"/>
  <c r="I7" i="10"/>
  <c r="G23" i="1"/>
  <c r="G25" i="1"/>
  <c r="G27" i="1"/>
  <c r="G30" i="1"/>
  <c r="H24" i="1"/>
  <c r="H26" i="1"/>
  <c r="H27" i="1"/>
  <c r="H28" i="1"/>
  <c r="H30" i="1"/>
  <c r="H31" i="1"/>
  <c r="H32" i="1"/>
  <c r="H33" i="1"/>
  <c r="E26" i="1"/>
  <c r="E30" i="1"/>
  <c r="I23" i="1"/>
  <c r="I24" i="1"/>
  <c r="I25" i="1"/>
  <c r="I26" i="1"/>
  <c r="I27" i="1"/>
  <c r="I28" i="1"/>
  <c r="I29" i="1"/>
  <c r="I30" i="1"/>
  <c r="I31" i="1"/>
  <c r="I32" i="1"/>
  <c r="I33" i="1"/>
  <c r="E27" i="1"/>
  <c r="E31" i="1"/>
  <c r="F24" i="1"/>
  <c r="F25" i="1"/>
  <c r="F26" i="1"/>
  <c r="F27" i="1"/>
  <c r="F28" i="1"/>
  <c r="F29" i="1"/>
  <c r="F30" i="1"/>
  <c r="F31" i="1"/>
  <c r="F32" i="1"/>
  <c r="F33" i="1"/>
  <c r="E24" i="1"/>
  <c r="E28" i="1"/>
  <c r="E32" i="1"/>
  <c r="G26" i="1"/>
  <c r="G29" i="1"/>
  <c r="G32" i="1"/>
  <c r="G33" i="1"/>
  <c r="E25" i="1"/>
  <c r="E29" i="1"/>
  <c r="E33" i="1"/>
  <c r="G24" i="1"/>
  <c r="G28" i="1"/>
  <c r="G31" i="1"/>
  <c r="H25" i="1"/>
  <c r="H29" i="1"/>
  <c r="E23" i="1"/>
  <c r="I7" i="9"/>
  <c r="I26" i="9" s="1"/>
  <c r="I9" i="9"/>
  <c r="I28" i="9" s="1"/>
  <c r="I11" i="9"/>
  <c r="I30" i="9" s="1"/>
  <c r="I13" i="9"/>
  <c r="I32" i="9" s="1"/>
  <c r="I15" i="9"/>
  <c r="I34" i="9" s="1"/>
  <c r="E8" i="9"/>
  <c r="E27" i="9" s="1"/>
  <c r="E12" i="9"/>
  <c r="E31" i="9" s="1"/>
  <c r="E16" i="9"/>
  <c r="E35" i="9" s="1"/>
  <c r="G6" i="9"/>
  <c r="G25" i="9" s="1"/>
  <c r="G8" i="9"/>
  <c r="G27" i="9" s="1"/>
  <c r="G10" i="9"/>
  <c r="G29" i="9" s="1"/>
  <c r="G12" i="9"/>
  <c r="G31" i="9" s="1"/>
  <c r="G14" i="9"/>
  <c r="G33" i="9" s="1"/>
  <c r="G16" i="9"/>
  <c r="G35" i="9" s="1"/>
  <c r="E9" i="9"/>
  <c r="E28" i="9" s="1"/>
  <c r="E13" i="9"/>
  <c r="E32" i="9" s="1"/>
  <c r="I6" i="9"/>
  <c r="I25" i="9" s="1"/>
  <c r="I8" i="9"/>
  <c r="I27" i="9" s="1"/>
  <c r="I10" i="9"/>
  <c r="I29" i="9" s="1"/>
  <c r="I12" i="9"/>
  <c r="I31" i="9" s="1"/>
  <c r="I14" i="9"/>
  <c r="I33" i="9" s="1"/>
  <c r="I16" i="9"/>
  <c r="I35" i="9" s="1"/>
  <c r="E10" i="9"/>
  <c r="E29" i="9" s="1"/>
  <c r="E14" i="9"/>
  <c r="E33" i="9" s="1"/>
  <c r="G7" i="9"/>
  <c r="G26" i="9" s="1"/>
  <c r="G9" i="9"/>
  <c r="G28" i="9" s="1"/>
  <c r="G11" i="9"/>
  <c r="G30" i="9" s="1"/>
  <c r="G13" i="9"/>
  <c r="G32" i="9" s="1"/>
  <c r="G15" i="9"/>
  <c r="G34" i="9" s="1"/>
  <c r="E7" i="9"/>
  <c r="E26" i="9" s="1"/>
  <c r="E11" i="9"/>
  <c r="E30" i="9" s="1"/>
  <c r="E15" i="9"/>
  <c r="E34" i="9" s="1"/>
  <c r="E6" i="9"/>
  <c r="F6" i="9"/>
  <c r="F25" i="9" s="1"/>
  <c r="F7" i="9"/>
  <c r="F26" i="9" s="1"/>
  <c r="F8" i="9"/>
  <c r="F27" i="9" s="1"/>
  <c r="F9" i="9"/>
  <c r="F28" i="9" s="1"/>
  <c r="F10" i="9"/>
  <c r="F29" i="9" s="1"/>
  <c r="F11" i="9"/>
  <c r="F30" i="9" s="1"/>
  <c r="F12" i="9"/>
  <c r="F31" i="9" s="1"/>
  <c r="F13" i="9"/>
  <c r="F32" i="9" s="1"/>
  <c r="F14" i="9"/>
  <c r="F33" i="9" s="1"/>
  <c r="F15" i="9"/>
  <c r="F34" i="9" s="1"/>
  <c r="F16" i="9"/>
  <c r="F35" i="9" s="1"/>
  <c r="H6" i="9"/>
  <c r="H25" i="9" s="1"/>
  <c r="H7" i="9"/>
  <c r="H26" i="9" s="1"/>
  <c r="H8" i="9"/>
  <c r="H27" i="9" s="1"/>
  <c r="H9" i="9"/>
  <c r="H28" i="9" s="1"/>
  <c r="H10" i="9"/>
  <c r="H29" i="9" s="1"/>
  <c r="H11" i="9"/>
  <c r="H30" i="9" s="1"/>
  <c r="H12" i="9"/>
  <c r="H31" i="9" s="1"/>
  <c r="H13" i="9"/>
  <c r="H32" i="9" s="1"/>
  <c r="H14" i="9"/>
  <c r="H33" i="9" s="1"/>
  <c r="H15" i="9"/>
  <c r="H34" i="9" s="1"/>
  <c r="H16" i="9"/>
  <c r="H35" i="9" s="1"/>
  <c r="F23" i="1"/>
  <c r="H23" i="1"/>
  <c r="E2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fonction MOYENNE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Attention à l'adressage du tarif ;)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La fonction MAINTENANT() restitue la date et l'heure de Windows</t>
        </r>
      </text>
    </comment>
    <comment ref="I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J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fonction SI pour afficher un x lorsque l'élève est en 6ème</t>
        </r>
      </text>
    </comment>
    <comment ref="K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fonction SI pour afficher un x lorsque l'élève est une fille</t>
        </r>
      </text>
    </comment>
    <comment ref="O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fonction NB.SI</t>
        </r>
      </text>
    </comment>
    <comment ref="I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O1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fonction MOYENNE.SI</t>
        </r>
      </text>
    </comment>
    <comment ref="I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3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4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5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6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7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8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19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0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3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4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6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7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8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29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0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1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2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3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5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8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39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0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1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2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3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4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6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  <comment ref="I47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Utiliser la date ci-dessus</t>
        </r>
      </text>
    </comment>
  </commentList>
</comments>
</file>

<file path=xl/sharedStrings.xml><?xml version="1.0" encoding="utf-8"?>
<sst xmlns="http://schemas.openxmlformats.org/spreadsheetml/2006/main" count="1242" uniqueCount="164">
  <si>
    <t>Français</t>
  </si>
  <si>
    <t>Anglais</t>
  </si>
  <si>
    <t>Maths</t>
  </si>
  <si>
    <t>Physique</t>
  </si>
  <si>
    <t>Élèves</t>
  </si>
  <si>
    <t>Hervé</t>
  </si>
  <si>
    <t>Jean</t>
  </si>
  <si>
    <t>Martine</t>
  </si>
  <si>
    <t>Benoit</t>
  </si>
  <si>
    <t>Elodie</t>
  </si>
  <si>
    <t>Lucie</t>
  </si>
  <si>
    <t>Pierrick</t>
  </si>
  <si>
    <t>Cyril</t>
  </si>
  <si>
    <t>Jérome</t>
  </si>
  <si>
    <t>Nicolas</t>
  </si>
  <si>
    <t>Sylvain</t>
  </si>
  <si>
    <t>Classe</t>
  </si>
  <si>
    <t>6A</t>
  </si>
  <si>
    <t>6B</t>
  </si>
  <si>
    <t>Sport</t>
  </si>
  <si>
    <t>Exercice : Calculer les moyennes de chacun des élèves et de chacune des matières</t>
  </si>
  <si>
    <t>Moyennes par matière</t>
  </si>
  <si>
    <t>Moyennes par élève</t>
  </si>
  <si>
    <t>Objectif : référence des cellules et utilisation de la fonction MOYENNE</t>
  </si>
  <si>
    <t>Objectif : référence absolue des cellules et utilisation des fonctions SOMME et SOMMEPROD</t>
  </si>
  <si>
    <t>Coefficients</t>
  </si>
  <si>
    <t>Objectif : utilisation des tris</t>
  </si>
  <si>
    <t>Janvier</t>
  </si>
  <si>
    <t>Février</t>
  </si>
  <si>
    <t>Mars</t>
  </si>
  <si>
    <t>Avril</t>
  </si>
  <si>
    <t>Mai</t>
  </si>
  <si>
    <t>Juin</t>
  </si>
  <si>
    <t>Tarif</t>
  </si>
  <si>
    <t>Total €</t>
  </si>
  <si>
    <t>Repas élèves</t>
  </si>
  <si>
    <t>Repas stagiaires</t>
  </si>
  <si>
    <t>Repas adultes</t>
  </si>
  <si>
    <t>Objectif : générer les moyenne automatiquement grace à moyenne automatique</t>
  </si>
  <si>
    <t>Total repas élèves €</t>
  </si>
  <si>
    <t>Total repas stagiaires €</t>
  </si>
  <si>
    <t xml:space="preserve">Prénom         </t>
  </si>
  <si>
    <t>Age</t>
  </si>
  <si>
    <t xml:space="preserve">Alexandre      </t>
  </si>
  <si>
    <t>E</t>
  </si>
  <si>
    <t>M</t>
  </si>
  <si>
    <t xml:space="preserve">Lorient        </t>
  </si>
  <si>
    <t xml:space="preserve">Anaïs          </t>
  </si>
  <si>
    <t>D</t>
  </si>
  <si>
    <t>F</t>
  </si>
  <si>
    <t xml:space="preserve">Anthony        </t>
  </si>
  <si>
    <t xml:space="preserve">Lesneven       </t>
  </si>
  <si>
    <t xml:space="preserve">Audrey         </t>
  </si>
  <si>
    <t xml:space="preserve">Aurélie        </t>
  </si>
  <si>
    <t xml:space="preserve">David          </t>
  </si>
  <si>
    <t xml:space="preserve">Davy           </t>
  </si>
  <si>
    <t xml:space="preserve">Buhl-Bade      </t>
  </si>
  <si>
    <t xml:space="preserve">Elodie         </t>
  </si>
  <si>
    <t xml:space="preserve">Nantes         </t>
  </si>
  <si>
    <t xml:space="preserve">Hennebont      </t>
  </si>
  <si>
    <t xml:space="preserve">Emilie         </t>
  </si>
  <si>
    <t xml:space="preserve">Emmanuelle     </t>
  </si>
  <si>
    <t xml:space="preserve">Ploemeur       </t>
  </si>
  <si>
    <t xml:space="preserve">Fabien         </t>
  </si>
  <si>
    <t xml:space="preserve">Franck         </t>
  </si>
  <si>
    <t xml:space="preserve">Rambouillet    </t>
  </si>
  <si>
    <t xml:space="preserve">Frédéric       </t>
  </si>
  <si>
    <t xml:space="preserve">Guillaume      </t>
  </si>
  <si>
    <t xml:space="preserve">Hélène         </t>
  </si>
  <si>
    <t xml:space="preserve">Hugo           </t>
  </si>
  <si>
    <t xml:space="preserve">LORIENT        </t>
  </si>
  <si>
    <t xml:space="preserve">Jérôme         </t>
  </si>
  <si>
    <t xml:space="preserve">Johan          </t>
  </si>
  <si>
    <t xml:space="preserve">Johanna        </t>
  </si>
  <si>
    <t xml:space="preserve">Chaumont       </t>
  </si>
  <si>
    <t xml:space="preserve">Julie          </t>
  </si>
  <si>
    <t xml:space="preserve">Dinan          </t>
  </si>
  <si>
    <t xml:space="preserve">Karen          </t>
  </si>
  <si>
    <t xml:space="preserve">Kristell       </t>
  </si>
  <si>
    <t xml:space="preserve">Lannion        </t>
  </si>
  <si>
    <t xml:space="preserve">Laurène        </t>
  </si>
  <si>
    <t xml:space="preserve">Maël           </t>
  </si>
  <si>
    <t xml:space="preserve">Magali         </t>
  </si>
  <si>
    <t xml:space="preserve">Matthieu       </t>
  </si>
  <si>
    <t xml:space="preserve">Saintes        </t>
  </si>
  <si>
    <t xml:space="preserve">Pascaline      </t>
  </si>
  <si>
    <t xml:space="preserve">Pierre         </t>
  </si>
  <si>
    <t xml:space="preserve">Romain         </t>
  </si>
  <si>
    <t xml:space="preserve">PLOEMEUR       </t>
  </si>
  <si>
    <t xml:space="preserve">Ronan          </t>
  </si>
  <si>
    <t xml:space="preserve">Quimperlé      </t>
  </si>
  <si>
    <t xml:space="preserve">Sandrine       </t>
  </si>
  <si>
    <t xml:space="preserve">Séverine       </t>
  </si>
  <si>
    <t xml:space="preserve">Sylvain        </t>
  </si>
  <si>
    <t xml:space="preserve">Thomas         </t>
  </si>
  <si>
    <t xml:space="preserve">Valentin       </t>
  </si>
  <si>
    <t xml:space="preserve">Vincent        </t>
  </si>
  <si>
    <t xml:space="preserve">Schoëlcher     </t>
  </si>
  <si>
    <t>Division</t>
  </si>
  <si>
    <t>Régime</t>
  </si>
  <si>
    <t>Sexe</t>
  </si>
  <si>
    <t>Date de naissance</t>
  </si>
  <si>
    <t>Lieu naissance</t>
  </si>
  <si>
    <t>Date :</t>
  </si>
  <si>
    <t>Objectif : utilisation des filtres</t>
  </si>
  <si>
    <t>Nombre de filles :</t>
  </si>
  <si>
    <t>Nombre de garçons :</t>
  </si>
  <si>
    <t>Objectif : utiliser les références absolues</t>
  </si>
  <si>
    <t>Age moyen des garçons :</t>
  </si>
  <si>
    <t>Age moyen des filles :</t>
  </si>
  <si>
    <t xml:space="preserve">3A </t>
  </si>
  <si>
    <t>3A</t>
  </si>
  <si>
    <t>Fille</t>
  </si>
  <si>
    <t>Fille en 6B</t>
  </si>
  <si>
    <t>Objectif : utilisation des fonction si</t>
  </si>
  <si>
    <t>Objectif : Valication des données</t>
  </si>
  <si>
    <t>Externe</t>
  </si>
  <si>
    <t>Option</t>
  </si>
  <si>
    <t>Demi-pensionnaire</t>
  </si>
  <si>
    <t>Espagnol</t>
  </si>
  <si>
    <t>Interne</t>
  </si>
  <si>
    <t>Allemand</t>
  </si>
  <si>
    <t>Prenom :</t>
  </si>
  <si>
    <t>Objectif : utiliser les sous-totaux</t>
  </si>
  <si>
    <t>Nb repas</t>
  </si>
  <si>
    <t>1) trier les données</t>
  </si>
  <si>
    <t>2) sous l'onglet données, utiliser la fonction Sous-total</t>
  </si>
  <si>
    <t>A3</t>
  </si>
  <si>
    <t>Alexandre</t>
  </si>
  <si>
    <t>Prénom</t>
  </si>
  <si>
    <t>Anaïs</t>
  </si>
  <si>
    <t>Anthony</t>
  </si>
  <si>
    <t>Audrey</t>
  </si>
  <si>
    <t>Aurélie</t>
  </si>
  <si>
    <t>David</t>
  </si>
  <si>
    <t>Davy</t>
  </si>
  <si>
    <t>Emilie</t>
  </si>
  <si>
    <t>Emmanuelle</t>
  </si>
  <si>
    <t>Fabien</t>
  </si>
  <si>
    <t>Franck</t>
  </si>
  <si>
    <t>Frédéric</t>
  </si>
  <si>
    <t>Guillaume</t>
  </si>
  <si>
    <t>Hélène</t>
  </si>
  <si>
    <t>Hugo</t>
  </si>
  <si>
    <t>Jérôme</t>
  </si>
  <si>
    <t>Johan</t>
  </si>
  <si>
    <t>Johanna</t>
  </si>
  <si>
    <t>Julie</t>
  </si>
  <si>
    <t>Karen</t>
  </si>
  <si>
    <t>Kristell</t>
  </si>
  <si>
    <t>Laurène</t>
  </si>
  <si>
    <t>Maël</t>
  </si>
  <si>
    <t>Magali</t>
  </si>
  <si>
    <t>Matthieu</t>
  </si>
  <si>
    <t>Pascaline</t>
  </si>
  <si>
    <t>Pierre</t>
  </si>
  <si>
    <t>Romain</t>
  </si>
  <si>
    <t>Ronan</t>
  </si>
  <si>
    <t>Sandrine</t>
  </si>
  <si>
    <t>Séverine</t>
  </si>
  <si>
    <t>Thomas</t>
  </si>
  <si>
    <t>Valentin</t>
  </si>
  <si>
    <t>Vincent</t>
  </si>
  <si>
    <t>Total repas adultes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</si>
</sst>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&quot;F&quot;_-;\-* #,##0.00\ &quot;F&quot;_-;_-* &quot;-&quot;??\ &quot;F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5"/>
      </patternFill>
    </fill>
  </fills>
  <borders count="5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/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/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/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7F7F7F"/>
      </bottom>
      <diagonal/>
    </border>
    <border>
      <left style="thin">
        <color rgb="FF7F7F7F"/>
      </left>
      <right style="thick">
        <color rgb="FFFF0000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rgb="FFFF0000"/>
      </right>
      <top style="thin">
        <color rgb="FF7F7F7F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thick">
        <color rgb="FFFF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FF0000"/>
      </bottom>
      <diagonal/>
    </border>
    <border>
      <left style="thin">
        <color rgb="FF7F7F7F"/>
      </left>
      <right style="thick">
        <color rgb="FFFF0000"/>
      </right>
      <top style="thin">
        <color rgb="FF7F7F7F"/>
      </top>
      <bottom style="thick">
        <color rgb="FFFF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3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7" fillId="0" borderId="0"/>
  </cellStyleXfs>
  <cellXfs count="89">
    <xf numFmtId="0" fontId="0" fillId="0" borderId="0" xfId="0"/>
    <xf numFmtId="0" fontId="0" fillId="4" borderId="2" xfId="3" applyFont="1"/>
    <xf numFmtId="0" fontId="2" fillId="2" borderId="1" xfId="1"/>
    <xf numFmtId="49" fontId="3" fillId="3" borderId="1" xfId="2" applyNumberFormat="1" applyAlignment="1">
      <alignment horizontal="center" wrapText="1"/>
    </xf>
    <xf numFmtId="0" fontId="0" fillId="4" borderId="2" xfId="3" applyFont="1" applyAlignment="1">
      <alignment horizontal="center" vertical="center"/>
    </xf>
    <xf numFmtId="164" fontId="3" fillId="3" borderId="1" xfId="2" applyNumberFormat="1" applyProtection="1">
      <protection hidden="1"/>
    </xf>
    <xf numFmtId="164" fontId="3" fillId="3" borderId="1" xfId="2" applyNumberFormat="1" applyProtection="1">
      <protection locked="0"/>
    </xf>
    <xf numFmtId="164" fontId="0" fillId="0" borderId="0" xfId="0" applyNumberFormat="1"/>
    <xf numFmtId="164" fontId="1" fillId="6" borderId="11" xfId="5" applyNumberFormat="1" applyBorder="1" applyProtection="1"/>
    <xf numFmtId="0" fontId="1" fillId="5" borderId="1" xfId="4" applyBorder="1"/>
    <xf numFmtId="0" fontId="1" fillId="5" borderId="10" xfId="4" applyBorder="1" applyAlignment="1">
      <alignment horizontal="center" vertical="center"/>
    </xf>
    <xf numFmtId="0" fontId="1" fillId="5" borderId="1" xfId="4" applyBorder="1" applyAlignment="1">
      <alignment horizontal="center" vertical="center"/>
    </xf>
    <xf numFmtId="0" fontId="1" fillId="5" borderId="17" xfId="4" applyBorder="1"/>
    <xf numFmtId="0" fontId="1" fillId="5" borderId="18" xfId="4" applyBorder="1" applyAlignment="1">
      <alignment horizontal="center" vertical="center"/>
    </xf>
    <xf numFmtId="0" fontId="1" fillId="5" borderId="19" xfId="4" applyBorder="1" applyAlignment="1">
      <alignment horizontal="center" vertical="center"/>
    </xf>
    <xf numFmtId="0" fontId="1" fillId="5" borderId="19" xfId="4" applyBorder="1"/>
    <xf numFmtId="0" fontId="1" fillId="5" borderId="20" xfId="4" applyBorder="1"/>
    <xf numFmtId="0" fontId="4" fillId="5" borderId="8" xfId="4" applyFont="1" applyBorder="1" applyAlignment="1">
      <alignment horizontal="center" vertical="center"/>
    </xf>
    <xf numFmtId="0" fontId="4" fillId="5" borderId="9" xfId="4" applyFont="1" applyBorder="1" applyAlignment="1">
      <alignment horizontal="center" vertical="center"/>
    </xf>
    <xf numFmtId="0" fontId="4" fillId="5" borderId="16" xfId="4" applyFont="1" applyBorder="1" applyAlignment="1">
      <alignment horizontal="center" vertical="center"/>
    </xf>
    <xf numFmtId="0" fontId="4" fillId="5" borderId="10" xfId="4" applyFont="1" applyBorder="1" applyAlignment="1">
      <alignment horizontal="center" vertical="center"/>
    </xf>
    <xf numFmtId="0" fontId="4" fillId="5" borderId="18" xfId="4" applyFont="1" applyBorder="1" applyAlignment="1">
      <alignment horizontal="center" vertical="center"/>
    </xf>
    <xf numFmtId="164" fontId="1" fillId="6" borderId="13" xfId="5" applyNumberFormat="1" applyBorder="1" applyProtection="1"/>
    <xf numFmtId="164" fontId="1" fillId="6" borderId="15" xfId="5" applyNumberFormat="1" applyBorder="1" applyProtection="1">
      <protection hidden="1"/>
    </xf>
    <xf numFmtId="0" fontId="4" fillId="0" borderId="0" xfId="0" applyFont="1"/>
    <xf numFmtId="3" fontId="1" fillId="5" borderId="3" xfId="4" applyNumberFormat="1" applyBorder="1"/>
    <xf numFmtId="3" fontId="1" fillId="5" borderId="25" xfId="4" applyNumberFormat="1" applyBorder="1"/>
    <xf numFmtId="3" fontId="1" fillId="5" borderId="27" xfId="4" applyNumberFormat="1" applyBorder="1"/>
    <xf numFmtId="3" fontId="1" fillId="5" borderId="28" xfId="4" applyNumberFormat="1" applyBorder="1"/>
    <xf numFmtId="0" fontId="1" fillId="7" borderId="29" xfId="6" applyBorder="1"/>
    <xf numFmtId="0" fontId="1" fillId="7" borderId="30" xfId="6" applyBorder="1"/>
    <xf numFmtId="44" fontId="1" fillId="7" borderId="32" xfId="6" applyNumberFormat="1" applyBorder="1"/>
    <xf numFmtId="44" fontId="1" fillId="7" borderId="33" xfId="6" applyNumberFormat="1" applyBorder="1"/>
    <xf numFmtId="0" fontId="4" fillId="6" borderId="24" xfId="5" applyFont="1" applyBorder="1"/>
    <xf numFmtId="44" fontId="4" fillId="6" borderId="3" xfId="10" applyFont="1" applyFill="1" applyBorder="1"/>
    <xf numFmtId="0" fontId="4" fillId="6" borderId="26" xfId="5" applyFont="1" applyBorder="1"/>
    <xf numFmtId="44" fontId="4" fillId="6" borderId="27" xfId="10" applyFont="1" applyFill="1" applyBorder="1"/>
    <xf numFmtId="0" fontId="4" fillId="6" borderId="21" xfId="5" applyFont="1" applyBorder="1" applyAlignment="1">
      <alignment horizontal="center"/>
    </xf>
    <xf numFmtId="0" fontId="4" fillId="6" borderId="22" xfId="5" applyFont="1" applyBorder="1" applyAlignment="1">
      <alignment horizontal="center"/>
    </xf>
    <xf numFmtId="0" fontId="4" fillId="6" borderId="23" xfId="5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10" borderId="31" xfId="11" applyFont="1" applyBorder="1" applyAlignment="1">
      <alignment horizontal="center"/>
    </xf>
    <xf numFmtId="49" fontId="4" fillId="6" borderId="12" xfId="5" applyNumberFormat="1" applyFont="1" applyBorder="1" applyAlignment="1" applyProtection="1">
      <alignment horizontal="center" wrapText="1"/>
    </xf>
    <xf numFmtId="0" fontId="0" fillId="0" borderId="47" xfId="0" applyBorder="1"/>
    <xf numFmtId="14" fontId="0" fillId="0" borderId="47" xfId="0" applyNumberFormat="1" applyBorder="1"/>
    <xf numFmtId="0" fontId="0" fillId="0" borderId="6" xfId="0" applyBorder="1"/>
    <xf numFmtId="14" fontId="0" fillId="0" borderId="6" xfId="0" applyNumberFormat="1" applyBorder="1"/>
    <xf numFmtId="0" fontId="0" fillId="0" borderId="44" xfId="0" applyBorder="1"/>
    <xf numFmtId="14" fontId="0" fillId="0" borderId="44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48" xfId="0" applyBorder="1"/>
    <xf numFmtId="0" fontId="0" fillId="0" borderId="46" xfId="0" applyBorder="1"/>
    <xf numFmtId="0" fontId="0" fillId="0" borderId="52" xfId="0" applyBorder="1"/>
    <xf numFmtId="0" fontId="0" fillId="0" borderId="53" xfId="0" applyBorder="1"/>
    <xf numFmtId="0" fontId="0" fillId="0" borderId="45" xfId="0" applyBorder="1"/>
    <xf numFmtId="0" fontId="0" fillId="0" borderId="54" xfId="0" applyBorder="1"/>
    <xf numFmtId="0" fontId="0" fillId="0" borderId="55" xfId="0" applyBorder="1"/>
    <xf numFmtId="14" fontId="0" fillId="0" borderId="56" xfId="0" applyNumberFormat="1" applyBorder="1"/>
    <xf numFmtId="164" fontId="0" fillId="0" borderId="53" xfId="0" applyNumberFormat="1" applyBorder="1"/>
    <xf numFmtId="164" fontId="0" fillId="0" borderId="45" xfId="0" applyNumberFormat="1" applyBorder="1"/>
    <xf numFmtId="164" fontId="0" fillId="0" borderId="54" xfId="0" applyNumberFormat="1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50" xfId="0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54" xfId="0" applyNumberFormat="1" applyBorder="1" applyAlignment="1">
      <alignment horizontal="center"/>
    </xf>
    <xf numFmtId="0" fontId="0" fillId="0" borderId="43" xfId="0" applyBorder="1"/>
    <xf numFmtId="0" fontId="7" fillId="0" borderId="0" xfId="12"/>
    <xf numFmtId="0" fontId="7" fillId="0" borderId="47" xfId="12" applyBorder="1"/>
    <xf numFmtId="0" fontId="6" fillId="8" borderId="47" xfId="12" applyFont="1" applyFill="1" applyBorder="1" applyAlignment="1">
      <alignment horizontal="center"/>
    </xf>
    <xf numFmtId="0" fontId="6" fillId="8" borderId="47" xfId="12" applyFont="1" applyFill="1" applyBorder="1"/>
    <xf numFmtId="0" fontId="7" fillId="9" borderId="47" xfId="12" applyFill="1" applyBorder="1"/>
    <xf numFmtId="0" fontId="0" fillId="0" borderId="42" xfId="0" applyBorder="1"/>
    <xf numFmtId="7" fontId="1" fillId="7" borderId="22" xfId="6" applyNumberFormat="1" applyBorder="1"/>
    <xf numFmtId="0" fontId="4" fillId="6" borderId="14" xfId="5" applyFont="1" applyBorder="1" applyAlignment="1">
      <alignment horizontal="left"/>
    </xf>
    <xf numFmtId="0" fontId="4" fillId="6" borderId="15" xfId="5" applyFont="1" applyBorder="1" applyAlignment="1">
      <alignment horizontal="left"/>
    </xf>
    <xf numFmtId="0" fontId="4" fillId="10" borderId="34" xfId="11" applyFont="1" applyBorder="1" applyAlignment="1">
      <alignment horizontal="left"/>
    </xf>
    <xf numFmtId="0" fontId="4" fillId="10" borderId="35" xfId="11" applyFont="1" applyBorder="1" applyAlignment="1">
      <alignment horizontal="left"/>
    </xf>
    <xf numFmtId="0" fontId="4" fillId="10" borderId="36" xfId="11" applyFont="1" applyBorder="1" applyAlignment="1">
      <alignment horizontal="left"/>
    </xf>
    <xf numFmtId="0" fontId="4" fillId="10" borderId="37" xfId="11" applyFont="1" applyBorder="1" applyAlignment="1">
      <alignment horizontal="left"/>
    </xf>
    <xf numFmtId="0" fontId="4" fillId="10" borderId="38" xfId="11" applyFont="1" applyBorder="1" applyAlignment="1">
      <alignment horizontal="left"/>
    </xf>
    <xf numFmtId="0" fontId="4" fillId="10" borderId="39" xfId="11" applyFont="1" applyBorder="1" applyAlignment="1">
      <alignment horizontal="left"/>
    </xf>
    <xf numFmtId="0" fontId="4" fillId="10" borderId="40" xfId="11" applyFont="1" applyBorder="1" applyAlignment="1">
      <alignment horizontal="left"/>
    </xf>
    <xf numFmtId="0" fontId="4" fillId="10" borderId="41" xfId="11" applyFont="1" applyBorder="1" applyAlignment="1">
      <alignment horizontal="left"/>
    </xf>
    <xf numFmtId="0" fontId="3" fillId="3" borderId="4" xfId="2" applyBorder="1" applyAlignment="1">
      <alignment horizontal="left"/>
    </xf>
    <xf numFmtId="0" fontId="3" fillId="3" borderId="5" xfId="2" applyBorder="1" applyAlignment="1">
      <alignment horizontal="left"/>
    </xf>
  </cellXfs>
  <cellStyles count="13">
    <cellStyle name="20 % - Accent1" xfId="4" builtinId="30"/>
    <cellStyle name="20 % - Accent3" xfId="6" builtinId="38"/>
    <cellStyle name="40 % - Accent1" xfId="5" builtinId="31"/>
    <cellStyle name="40 % - Accent3" xfId="11" builtinId="39"/>
    <cellStyle name="Calcul" xfId="2" builtinId="22"/>
    <cellStyle name="Entrée" xfId="1" builtinId="20"/>
    <cellStyle name="Monétaire" xfId="10" builtinId="4"/>
    <cellStyle name="Monétaire 2" xfId="8" xr:uid="{00000000-0005-0000-0000-000008000000}"/>
    <cellStyle name="Normal" xfId="0" builtinId="0"/>
    <cellStyle name="Normal 2" xfId="7" xr:uid="{00000000-0005-0000-0000-00000A000000}"/>
    <cellStyle name="Normal 3" xfId="12" xr:uid="{00000000-0005-0000-0000-00000B000000}"/>
    <cellStyle name="Note" xfId="3" builtinId="10"/>
    <cellStyle name="Pourcentage 2" xfId="9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Moyennes!$E$4</c:f>
              <c:strCache>
                <c:ptCount val="1"/>
                <c:pt idx="0">
                  <c:v>Maths</c:v>
                </c:pt>
              </c:strCache>
            </c:strRef>
          </c:tx>
          <c:invertIfNegative val="0"/>
          <c:cat>
            <c:strRef>
              <c:f>Moyennes!$C$5:$C$15</c:f>
              <c:strCache>
                <c:ptCount val="11"/>
                <c:pt idx="0">
                  <c:v>Hervé</c:v>
                </c:pt>
                <c:pt idx="1">
                  <c:v>Jean</c:v>
                </c:pt>
                <c:pt idx="2">
                  <c:v>Martine</c:v>
                </c:pt>
                <c:pt idx="3">
                  <c:v>Benoit</c:v>
                </c:pt>
                <c:pt idx="4">
                  <c:v>Elodie</c:v>
                </c:pt>
                <c:pt idx="5">
                  <c:v>Lucie</c:v>
                </c:pt>
                <c:pt idx="6">
                  <c:v>Pierrick</c:v>
                </c:pt>
                <c:pt idx="7">
                  <c:v>Cyril</c:v>
                </c:pt>
                <c:pt idx="8">
                  <c:v>Jérome</c:v>
                </c:pt>
                <c:pt idx="9">
                  <c:v>Nicolas</c:v>
                </c:pt>
                <c:pt idx="10">
                  <c:v>Sylvain</c:v>
                </c:pt>
              </c:strCache>
            </c:strRef>
          </c:cat>
          <c:val>
            <c:numRef>
              <c:f>Moyennes!$E$5:$E$15</c:f>
              <c:numCache>
                <c:formatCode>General</c:formatCode>
                <c:ptCount val="11"/>
                <c:pt idx="0">
                  <c:v>6</c:v>
                </c:pt>
                <c:pt idx="1">
                  <c:v>19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12</c:v>
                </c:pt>
                <c:pt idx="6">
                  <c:v>8</c:v>
                </c:pt>
                <c:pt idx="7">
                  <c:v>18</c:v>
                </c:pt>
                <c:pt idx="8">
                  <c:v>7</c:v>
                </c:pt>
                <c:pt idx="9">
                  <c:v>5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C-48DE-A651-085577CE9FAB}"/>
            </c:ext>
          </c:extLst>
        </c:ser>
        <c:ser>
          <c:idx val="1"/>
          <c:order val="1"/>
          <c:tx>
            <c:strRef>
              <c:f>Moyennes!$F$4</c:f>
              <c:strCache>
                <c:ptCount val="1"/>
                <c:pt idx="0">
                  <c:v>Physique</c:v>
                </c:pt>
              </c:strCache>
            </c:strRef>
          </c:tx>
          <c:invertIfNegative val="0"/>
          <c:cat>
            <c:strRef>
              <c:f>Moyennes!$C$5:$C$15</c:f>
              <c:strCache>
                <c:ptCount val="11"/>
                <c:pt idx="0">
                  <c:v>Hervé</c:v>
                </c:pt>
                <c:pt idx="1">
                  <c:v>Jean</c:v>
                </c:pt>
                <c:pt idx="2">
                  <c:v>Martine</c:v>
                </c:pt>
                <c:pt idx="3">
                  <c:v>Benoit</c:v>
                </c:pt>
                <c:pt idx="4">
                  <c:v>Elodie</c:v>
                </c:pt>
                <c:pt idx="5">
                  <c:v>Lucie</c:v>
                </c:pt>
                <c:pt idx="6">
                  <c:v>Pierrick</c:v>
                </c:pt>
                <c:pt idx="7">
                  <c:v>Cyril</c:v>
                </c:pt>
                <c:pt idx="8">
                  <c:v>Jérome</c:v>
                </c:pt>
                <c:pt idx="9">
                  <c:v>Nicolas</c:v>
                </c:pt>
                <c:pt idx="10">
                  <c:v>Sylvain</c:v>
                </c:pt>
              </c:strCache>
            </c:strRef>
          </c:cat>
          <c:val>
            <c:numRef>
              <c:f>Moyennes!$F$5:$F$15</c:f>
              <c:numCache>
                <c:formatCode>General</c:formatCode>
                <c:ptCount val="11"/>
                <c:pt idx="0">
                  <c:v>16</c:v>
                </c:pt>
                <c:pt idx="1">
                  <c:v>5</c:v>
                </c:pt>
                <c:pt idx="2">
                  <c:v>17</c:v>
                </c:pt>
                <c:pt idx="3">
                  <c:v>7</c:v>
                </c:pt>
                <c:pt idx="4">
                  <c:v>14</c:v>
                </c:pt>
                <c:pt idx="5">
                  <c:v>19</c:v>
                </c:pt>
                <c:pt idx="6">
                  <c:v>16</c:v>
                </c:pt>
                <c:pt idx="7">
                  <c:v>13</c:v>
                </c:pt>
                <c:pt idx="8">
                  <c:v>15</c:v>
                </c:pt>
                <c:pt idx="9">
                  <c:v>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C-48DE-A651-085577CE9FAB}"/>
            </c:ext>
          </c:extLst>
        </c:ser>
        <c:ser>
          <c:idx val="2"/>
          <c:order val="2"/>
          <c:tx>
            <c:strRef>
              <c:f>Moyennes!$G$4</c:f>
              <c:strCache>
                <c:ptCount val="1"/>
                <c:pt idx="0">
                  <c:v>Français</c:v>
                </c:pt>
              </c:strCache>
            </c:strRef>
          </c:tx>
          <c:invertIfNegative val="0"/>
          <c:cat>
            <c:strRef>
              <c:f>Moyennes!$C$5:$C$15</c:f>
              <c:strCache>
                <c:ptCount val="11"/>
                <c:pt idx="0">
                  <c:v>Hervé</c:v>
                </c:pt>
                <c:pt idx="1">
                  <c:v>Jean</c:v>
                </c:pt>
                <c:pt idx="2">
                  <c:v>Martine</c:v>
                </c:pt>
                <c:pt idx="3">
                  <c:v>Benoit</c:v>
                </c:pt>
                <c:pt idx="4">
                  <c:v>Elodie</c:v>
                </c:pt>
                <c:pt idx="5">
                  <c:v>Lucie</c:v>
                </c:pt>
                <c:pt idx="6">
                  <c:v>Pierrick</c:v>
                </c:pt>
                <c:pt idx="7">
                  <c:v>Cyril</c:v>
                </c:pt>
                <c:pt idx="8">
                  <c:v>Jérome</c:v>
                </c:pt>
                <c:pt idx="9">
                  <c:v>Nicolas</c:v>
                </c:pt>
                <c:pt idx="10">
                  <c:v>Sylvain</c:v>
                </c:pt>
              </c:strCache>
            </c:strRef>
          </c:cat>
          <c:val>
            <c:numRef>
              <c:f>Moyennes!$G$5:$G$15</c:f>
              <c:numCache>
                <c:formatCode>General</c:formatCode>
                <c:ptCount val="11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6</c:v>
                </c:pt>
                <c:pt idx="4">
                  <c:v>7</c:v>
                </c:pt>
                <c:pt idx="5">
                  <c:v>17</c:v>
                </c:pt>
                <c:pt idx="6">
                  <c:v>7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C-48DE-A651-085577CE9FAB}"/>
            </c:ext>
          </c:extLst>
        </c:ser>
        <c:ser>
          <c:idx val="3"/>
          <c:order val="3"/>
          <c:tx>
            <c:strRef>
              <c:f>Moyennes!$H$4</c:f>
              <c:strCache>
                <c:ptCount val="1"/>
                <c:pt idx="0">
                  <c:v>Anglais</c:v>
                </c:pt>
              </c:strCache>
            </c:strRef>
          </c:tx>
          <c:invertIfNegative val="0"/>
          <c:cat>
            <c:strRef>
              <c:f>Moyennes!$C$5:$C$15</c:f>
              <c:strCache>
                <c:ptCount val="11"/>
                <c:pt idx="0">
                  <c:v>Hervé</c:v>
                </c:pt>
                <c:pt idx="1">
                  <c:v>Jean</c:v>
                </c:pt>
                <c:pt idx="2">
                  <c:v>Martine</c:v>
                </c:pt>
                <c:pt idx="3">
                  <c:v>Benoit</c:v>
                </c:pt>
                <c:pt idx="4">
                  <c:v>Elodie</c:v>
                </c:pt>
                <c:pt idx="5">
                  <c:v>Lucie</c:v>
                </c:pt>
                <c:pt idx="6">
                  <c:v>Pierrick</c:v>
                </c:pt>
                <c:pt idx="7">
                  <c:v>Cyril</c:v>
                </c:pt>
                <c:pt idx="8">
                  <c:v>Jérome</c:v>
                </c:pt>
                <c:pt idx="9">
                  <c:v>Nicolas</c:v>
                </c:pt>
                <c:pt idx="10">
                  <c:v>Sylvain</c:v>
                </c:pt>
              </c:strCache>
            </c:strRef>
          </c:cat>
          <c:val>
            <c:numRef>
              <c:f>Moyennes!$H$5:$H$15</c:f>
              <c:numCache>
                <c:formatCode>General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  <c:pt idx="9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C-48DE-A651-085577CE9FAB}"/>
            </c:ext>
          </c:extLst>
        </c:ser>
        <c:ser>
          <c:idx val="4"/>
          <c:order val="4"/>
          <c:tx>
            <c:strRef>
              <c:f>Moyennes!$I$4</c:f>
              <c:strCache>
                <c:ptCount val="1"/>
                <c:pt idx="0">
                  <c:v>Sport</c:v>
                </c:pt>
              </c:strCache>
            </c:strRef>
          </c:tx>
          <c:invertIfNegative val="0"/>
          <c:cat>
            <c:strRef>
              <c:f>Moyennes!$C$5:$C$15</c:f>
              <c:strCache>
                <c:ptCount val="11"/>
                <c:pt idx="0">
                  <c:v>Hervé</c:v>
                </c:pt>
                <c:pt idx="1">
                  <c:v>Jean</c:v>
                </c:pt>
                <c:pt idx="2">
                  <c:v>Martine</c:v>
                </c:pt>
                <c:pt idx="3">
                  <c:v>Benoit</c:v>
                </c:pt>
                <c:pt idx="4">
                  <c:v>Elodie</c:v>
                </c:pt>
                <c:pt idx="5">
                  <c:v>Lucie</c:v>
                </c:pt>
                <c:pt idx="6">
                  <c:v>Pierrick</c:v>
                </c:pt>
                <c:pt idx="7">
                  <c:v>Cyril</c:v>
                </c:pt>
                <c:pt idx="8">
                  <c:v>Jérome</c:v>
                </c:pt>
                <c:pt idx="9">
                  <c:v>Nicolas</c:v>
                </c:pt>
                <c:pt idx="10">
                  <c:v>Sylvain</c:v>
                </c:pt>
              </c:strCache>
            </c:strRef>
          </c:cat>
          <c:val>
            <c:numRef>
              <c:f>Moyennes!$I$5:$I$15</c:f>
              <c:numCache>
                <c:formatCode>General</c:formatCode>
                <c:ptCount val="11"/>
                <c:pt idx="0">
                  <c:v>11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  <c:pt idx="5">
                  <c:v>16</c:v>
                </c:pt>
                <c:pt idx="6">
                  <c:v>12</c:v>
                </c:pt>
                <c:pt idx="7">
                  <c:v>19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6C-48DE-A651-085577CE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65376"/>
        <c:axId val="47766912"/>
      </c:barChart>
      <c:catAx>
        <c:axId val="4776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766912"/>
        <c:crosses val="autoZero"/>
        <c:auto val="1"/>
        <c:lblAlgn val="ctr"/>
        <c:lblOffset val="100"/>
        <c:noMultiLvlLbl val="0"/>
      </c:catAx>
      <c:valAx>
        <c:axId val="4776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765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€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'Références absolues'!$M$4</c:f>
              <c:strCache>
                <c:ptCount val="1"/>
                <c:pt idx="0">
                  <c:v>Total €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'Références absolues'!$C$5:$C$7</c:f>
              <c:strCache>
                <c:ptCount val="3"/>
                <c:pt idx="0">
                  <c:v>Repas élèves</c:v>
                </c:pt>
                <c:pt idx="1">
                  <c:v>Repas stagiaires</c:v>
                </c:pt>
                <c:pt idx="2">
                  <c:v>Repas adultes</c:v>
                </c:pt>
              </c:strCache>
            </c:strRef>
          </c:cat>
          <c:val>
            <c:numRef>
              <c:f>'Références absolues'!$M$5:$M$7</c:f>
              <c:numCache>
                <c:formatCode>_("€"* #,##0.00_);_("€"* \(#,##0.00\);_("€"*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127-4C8F-8B6F-93525A2492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0</xdr:rowOff>
    </xdr:from>
    <xdr:to>
      <xdr:col>14</xdr:col>
      <xdr:colOff>219075</xdr:colOff>
      <xdr:row>51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30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76203</xdr:rowOff>
    </xdr:from>
    <xdr:to>
      <xdr:col>12</xdr:col>
      <xdr:colOff>85727</xdr:colOff>
      <xdr:row>5</xdr:row>
      <xdr:rowOff>19051</xdr:rowOff>
    </xdr:to>
    <xdr:sp macro="" textlink="">
      <xdr:nvSpPr>
        <xdr:cNvPr id="2" name="Accolade ouvran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7458077" y="-400049"/>
          <a:ext cx="361948" cy="2476502"/>
        </a:xfrm>
        <a:prstGeom prst="leftBrace">
          <a:avLst>
            <a:gd name="adj1" fmla="val 8333"/>
            <a:gd name="adj2" fmla="val 50385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104775</xdr:colOff>
      <xdr:row>1</xdr:row>
      <xdr:rowOff>0</xdr:rowOff>
    </xdr:from>
    <xdr:to>
      <xdr:col>11</xdr:col>
      <xdr:colOff>752475</xdr:colOff>
      <xdr:row>3</xdr:row>
      <xdr:rowOff>47625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610350" y="190500"/>
          <a:ext cx="2171700" cy="43815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Utilisation des fonctions SI</a:t>
          </a:r>
        </a:p>
      </xdr:txBody>
    </xdr:sp>
    <xdr:clientData/>
  </xdr:twoCellAnchor>
  <xdr:twoCellAnchor>
    <xdr:from>
      <xdr:col>15</xdr:col>
      <xdr:colOff>19049</xdr:colOff>
      <xdr:row>5</xdr:row>
      <xdr:rowOff>123824</xdr:rowOff>
    </xdr:from>
    <xdr:to>
      <xdr:col>15</xdr:col>
      <xdr:colOff>352425</xdr:colOff>
      <xdr:row>11</xdr:row>
      <xdr:rowOff>57150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11744324" y="1123949"/>
          <a:ext cx="333376" cy="1152526"/>
        </a:xfrm>
        <a:prstGeom prst="leftBrace">
          <a:avLst>
            <a:gd name="adj1" fmla="val 8333"/>
            <a:gd name="adj2" fmla="val 50385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381000</xdr:colOff>
      <xdr:row>6</xdr:row>
      <xdr:rowOff>66674</xdr:rowOff>
    </xdr:from>
    <xdr:to>
      <xdr:col>17</xdr:col>
      <xdr:colOff>742950</xdr:colOff>
      <xdr:row>10</xdr:row>
      <xdr:rowOff>104774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06275" y="1276349"/>
          <a:ext cx="1885950" cy="847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Utilisation des fonctions NB.SI et MOYENNE.SI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2:L35"/>
  <sheetViews>
    <sheetView topLeftCell="A10" zoomScaleNormal="100" workbookViewId="0">
      <selection activeCell="I25" sqref="I25"/>
    </sheetView>
  </sheetViews>
  <sheetFormatPr baseColWidth="10" defaultColWidth="11.42578125" defaultRowHeight="15" x14ac:dyDescent="0.25"/>
  <cols>
    <col min="1" max="2" width="5.7109375" customWidth="1"/>
  </cols>
  <sheetData>
    <row r="2" spans="2:10" x14ac:dyDescent="0.25">
      <c r="B2" t="s">
        <v>23</v>
      </c>
    </row>
    <row r="3" spans="2:10" ht="15.75" thickBot="1" x14ac:dyDescent="0.3"/>
    <row r="4" spans="2:10" ht="30.75" thickTop="1" x14ac:dyDescent="0.25">
      <c r="C4" s="17" t="s">
        <v>4</v>
      </c>
      <c r="D4" s="18" t="s">
        <v>16</v>
      </c>
      <c r="E4" s="18" t="s">
        <v>2</v>
      </c>
      <c r="F4" s="18" t="s">
        <v>3</v>
      </c>
      <c r="G4" s="18" t="s">
        <v>0</v>
      </c>
      <c r="H4" s="18" t="s">
        <v>1</v>
      </c>
      <c r="I4" s="19" t="s">
        <v>19</v>
      </c>
      <c r="J4" s="42" t="s">
        <v>22</v>
      </c>
    </row>
    <row r="5" spans="2:10" x14ac:dyDescent="0.25">
      <c r="C5" s="20" t="s">
        <v>5</v>
      </c>
      <c r="D5" s="11" t="s">
        <v>17</v>
      </c>
      <c r="E5" s="9">
        <v>6</v>
      </c>
      <c r="F5" s="9">
        <v>16</v>
      </c>
      <c r="G5" s="9">
        <v>14</v>
      </c>
      <c r="H5" s="9">
        <v>11</v>
      </c>
      <c r="I5" s="12">
        <v>11</v>
      </c>
      <c r="J5" s="22"/>
    </row>
    <row r="6" spans="2:10" x14ac:dyDescent="0.25">
      <c r="C6" s="20" t="s">
        <v>6</v>
      </c>
      <c r="D6" s="11" t="s">
        <v>18</v>
      </c>
      <c r="E6" s="9">
        <v>19</v>
      </c>
      <c r="F6" s="9">
        <v>5</v>
      </c>
      <c r="G6" s="9">
        <v>17</v>
      </c>
      <c r="H6" s="9">
        <v>9</v>
      </c>
      <c r="I6" s="12">
        <v>17</v>
      </c>
      <c r="J6" s="22"/>
    </row>
    <row r="7" spans="2:10" x14ac:dyDescent="0.25">
      <c r="C7" s="20" t="s">
        <v>7</v>
      </c>
      <c r="D7" s="11" t="s">
        <v>18</v>
      </c>
      <c r="E7" s="9">
        <v>10</v>
      </c>
      <c r="F7" s="9">
        <v>17</v>
      </c>
      <c r="G7" s="9">
        <v>13</v>
      </c>
      <c r="H7" s="9">
        <v>5</v>
      </c>
      <c r="I7" s="12">
        <v>14</v>
      </c>
      <c r="J7" s="22"/>
    </row>
    <row r="8" spans="2:10" x14ac:dyDescent="0.25">
      <c r="C8" s="20" t="s">
        <v>8</v>
      </c>
      <c r="D8" s="11" t="s">
        <v>17</v>
      </c>
      <c r="E8" s="9">
        <v>5</v>
      </c>
      <c r="F8" s="9">
        <v>7</v>
      </c>
      <c r="G8" s="9">
        <v>6</v>
      </c>
      <c r="H8" s="9">
        <v>12</v>
      </c>
      <c r="I8" s="12">
        <v>16</v>
      </c>
      <c r="J8" s="22"/>
    </row>
    <row r="9" spans="2:10" x14ac:dyDescent="0.25">
      <c r="C9" s="20" t="s">
        <v>9</v>
      </c>
      <c r="D9" s="11" t="s">
        <v>18</v>
      </c>
      <c r="E9" s="9">
        <v>5</v>
      </c>
      <c r="F9" s="9">
        <v>14</v>
      </c>
      <c r="G9" s="9">
        <v>7</v>
      </c>
      <c r="H9" s="9">
        <v>7</v>
      </c>
      <c r="I9" s="12">
        <v>19</v>
      </c>
      <c r="J9" s="22"/>
    </row>
    <row r="10" spans="2:10" x14ac:dyDescent="0.25">
      <c r="C10" s="20" t="s">
        <v>10</v>
      </c>
      <c r="D10" s="11" t="s">
        <v>18</v>
      </c>
      <c r="E10" s="9">
        <v>12</v>
      </c>
      <c r="F10" s="9">
        <v>19</v>
      </c>
      <c r="G10" s="9">
        <v>17</v>
      </c>
      <c r="H10" s="9">
        <v>13</v>
      </c>
      <c r="I10" s="12">
        <v>16</v>
      </c>
      <c r="J10" s="22"/>
    </row>
    <row r="11" spans="2:10" x14ac:dyDescent="0.25">
      <c r="C11" s="20" t="s">
        <v>11</v>
      </c>
      <c r="D11" s="11" t="s">
        <v>18</v>
      </c>
      <c r="E11" s="9">
        <v>8</v>
      </c>
      <c r="F11" s="9">
        <v>16</v>
      </c>
      <c r="G11" s="9">
        <v>7</v>
      </c>
      <c r="H11" s="9">
        <v>10</v>
      </c>
      <c r="I11" s="12">
        <v>12</v>
      </c>
      <c r="J11" s="22"/>
    </row>
    <row r="12" spans="2:10" x14ac:dyDescent="0.25">
      <c r="C12" s="20" t="s">
        <v>12</v>
      </c>
      <c r="D12" s="11" t="s">
        <v>17</v>
      </c>
      <c r="E12" s="9">
        <v>18</v>
      </c>
      <c r="F12" s="9">
        <v>13</v>
      </c>
      <c r="G12" s="9">
        <v>14</v>
      </c>
      <c r="H12" s="9">
        <v>11</v>
      </c>
      <c r="I12" s="12">
        <v>19</v>
      </c>
      <c r="J12" s="22"/>
    </row>
    <row r="13" spans="2:10" x14ac:dyDescent="0.25">
      <c r="C13" s="20" t="s">
        <v>13</v>
      </c>
      <c r="D13" s="11" t="s">
        <v>18</v>
      </c>
      <c r="E13" s="9">
        <v>7</v>
      </c>
      <c r="F13" s="9">
        <v>15</v>
      </c>
      <c r="G13" s="9">
        <v>10</v>
      </c>
      <c r="H13" s="9">
        <v>16</v>
      </c>
      <c r="I13" s="12">
        <v>19</v>
      </c>
      <c r="J13" s="22"/>
    </row>
    <row r="14" spans="2:10" x14ac:dyDescent="0.25">
      <c r="C14" s="20" t="s">
        <v>14</v>
      </c>
      <c r="D14" s="11" t="s">
        <v>17</v>
      </c>
      <c r="E14" s="9">
        <v>5</v>
      </c>
      <c r="F14" s="9">
        <v>6</v>
      </c>
      <c r="G14" s="9">
        <v>12</v>
      </c>
      <c r="H14" s="9">
        <v>7</v>
      </c>
      <c r="I14" s="12">
        <v>16</v>
      </c>
      <c r="J14" s="22"/>
    </row>
    <row r="15" spans="2:10" ht="15.75" thickBot="1" x14ac:dyDescent="0.3">
      <c r="C15" s="21" t="s">
        <v>15</v>
      </c>
      <c r="D15" s="14" t="s">
        <v>17</v>
      </c>
      <c r="E15" s="15">
        <v>15</v>
      </c>
      <c r="F15" s="15">
        <v>16</v>
      </c>
      <c r="G15" s="15">
        <v>9</v>
      </c>
      <c r="H15" s="15">
        <v>16</v>
      </c>
      <c r="I15" s="16">
        <v>16</v>
      </c>
      <c r="J15" s="22"/>
    </row>
    <row r="16" spans="2:10" ht="16.5" thickTop="1" thickBot="1" x14ac:dyDescent="0.3">
      <c r="C16" s="77" t="s">
        <v>21</v>
      </c>
      <c r="D16" s="78"/>
      <c r="E16" s="23"/>
      <c r="F16" s="23"/>
      <c r="G16" s="23"/>
      <c r="H16" s="23"/>
      <c r="I16" s="23"/>
      <c r="J16" s="8"/>
    </row>
    <row r="17" spans="2:12" ht="15.75" thickTop="1" x14ac:dyDescent="0.25"/>
    <row r="20" spans="2:12" x14ac:dyDescent="0.25">
      <c r="B20" t="s">
        <v>38</v>
      </c>
    </row>
    <row r="21" spans="2:12" ht="15.75" thickBot="1" x14ac:dyDescent="0.3"/>
    <row r="22" spans="2:12" ht="30.75" thickTop="1" x14ac:dyDescent="0.25">
      <c r="C22" s="17" t="s">
        <v>4</v>
      </c>
      <c r="D22" s="18" t="s">
        <v>16</v>
      </c>
      <c r="E22" s="18" t="s">
        <v>2</v>
      </c>
      <c r="F22" s="18" t="s">
        <v>3</v>
      </c>
      <c r="G22" s="18" t="s">
        <v>0</v>
      </c>
      <c r="H22" s="18" t="s">
        <v>1</v>
      </c>
      <c r="I22" s="19" t="s">
        <v>19</v>
      </c>
      <c r="J22" s="42" t="s">
        <v>22</v>
      </c>
    </row>
    <row r="23" spans="2:12" x14ac:dyDescent="0.25">
      <c r="C23" s="10" t="s">
        <v>5</v>
      </c>
      <c r="D23" s="11" t="s">
        <v>17</v>
      </c>
      <c r="E23" s="9">
        <f>E5</f>
        <v>6</v>
      </c>
      <c r="F23" s="9">
        <f t="shared" ref="F23:I23" si="0">F5</f>
        <v>16</v>
      </c>
      <c r="G23" s="9">
        <f t="shared" si="0"/>
        <v>14</v>
      </c>
      <c r="H23" s="9">
        <f t="shared" si="0"/>
        <v>11</v>
      </c>
      <c r="I23" s="12">
        <f t="shared" si="0"/>
        <v>11</v>
      </c>
      <c r="J23" s="22"/>
      <c r="L23" s="7"/>
    </row>
    <row r="24" spans="2:12" x14ac:dyDescent="0.25">
      <c r="C24" s="10" t="s">
        <v>6</v>
      </c>
      <c r="D24" s="11" t="s">
        <v>18</v>
      </c>
      <c r="E24" s="9">
        <f t="shared" ref="E24:E33" si="1">E6</f>
        <v>19</v>
      </c>
      <c r="F24" s="9">
        <f t="shared" ref="F24:I24" si="2">F6</f>
        <v>5</v>
      </c>
      <c r="G24" s="9">
        <f t="shared" si="2"/>
        <v>17</v>
      </c>
      <c r="H24" s="9">
        <f t="shared" si="2"/>
        <v>9</v>
      </c>
      <c r="I24" s="12">
        <f t="shared" si="2"/>
        <v>17</v>
      </c>
      <c r="J24" s="22"/>
      <c r="L24" s="7"/>
    </row>
    <row r="25" spans="2:12" x14ac:dyDescent="0.25">
      <c r="C25" s="10" t="s">
        <v>7</v>
      </c>
      <c r="D25" s="11" t="s">
        <v>18</v>
      </c>
      <c r="E25" s="9">
        <f t="shared" si="1"/>
        <v>10</v>
      </c>
      <c r="F25" s="9">
        <f t="shared" ref="F25:I25" si="3">F7</f>
        <v>17</v>
      </c>
      <c r="G25" s="9">
        <f t="shared" si="3"/>
        <v>13</v>
      </c>
      <c r="H25" s="9">
        <f t="shared" si="3"/>
        <v>5</v>
      </c>
      <c r="I25" s="12">
        <f t="shared" si="3"/>
        <v>14</v>
      </c>
      <c r="J25" s="22"/>
      <c r="L25" s="7"/>
    </row>
    <row r="26" spans="2:12" x14ac:dyDescent="0.25">
      <c r="C26" s="10" t="s">
        <v>8</v>
      </c>
      <c r="D26" s="11" t="s">
        <v>17</v>
      </c>
      <c r="E26" s="9">
        <f t="shared" si="1"/>
        <v>5</v>
      </c>
      <c r="F26" s="9">
        <f t="shared" ref="F26:I26" si="4">F8</f>
        <v>7</v>
      </c>
      <c r="G26" s="9">
        <f t="shared" si="4"/>
        <v>6</v>
      </c>
      <c r="H26" s="9">
        <f t="shared" si="4"/>
        <v>12</v>
      </c>
      <c r="I26" s="12">
        <f t="shared" si="4"/>
        <v>16</v>
      </c>
      <c r="J26" s="22"/>
      <c r="L26" s="7"/>
    </row>
    <row r="27" spans="2:12" x14ac:dyDescent="0.25">
      <c r="C27" s="10" t="s">
        <v>9</v>
      </c>
      <c r="D27" s="11" t="s">
        <v>18</v>
      </c>
      <c r="E27" s="9">
        <f t="shared" si="1"/>
        <v>5</v>
      </c>
      <c r="F27" s="9">
        <f t="shared" ref="F27:I27" si="5">F9</f>
        <v>14</v>
      </c>
      <c r="G27" s="9">
        <f t="shared" si="5"/>
        <v>7</v>
      </c>
      <c r="H27" s="9">
        <f t="shared" si="5"/>
        <v>7</v>
      </c>
      <c r="I27" s="12">
        <f t="shared" si="5"/>
        <v>19</v>
      </c>
      <c r="J27" s="22"/>
      <c r="L27" s="7"/>
    </row>
    <row r="28" spans="2:12" x14ac:dyDescent="0.25">
      <c r="C28" s="10" t="s">
        <v>10</v>
      </c>
      <c r="D28" s="11" t="s">
        <v>18</v>
      </c>
      <c r="E28" s="9">
        <f t="shared" si="1"/>
        <v>12</v>
      </c>
      <c r="F28" s="9">
        <f t="shared" ref="F28:I28" si="6">F10</f>
        <v>19</v>
      </c>
      <c r="G28" s="9">
        <f t="shared" si="6"/>
        <v>17</v>
      </c>
      <c r="H28" s="9">
        <f t="shared" si="6"/>
        <v>13</v>
      </c>
      <c r="I28" s="12">
        <f t="shared" si="6"/>
        <v>16</v>
      </c>
      <c r="J28" s="22"/>
      <c r="L28" s="7"/>
    </row>
    <row r="29" spans="2:12" x14ac:dyDescent="0.25">
      <c r="C29" s="10" t="s">
        <v>11</v>
      </c>
      <c r="D29" s="11" t="s">
        <v>18</v>
      </c>
      <c r="E29" s="9">
        <f t="shared" si="1"/>
        <v>8</v>
      </c>
      <c r="F29" s="9">
        <f t="shared" ref="F29:I29" si="7">F11</f>
        <v>16</v>
      </c>
      <c r="G29" s="9">
        <f t="shared" si="7"/>
        <v>7</v>
      </c>
      <c r="H29" s="9">
        <f t="shared" si="7"/>
        <v>10</v>
      </c>
      <c r="I29" s="12">
        <f t="shared" si="7"/>
        <v>12</v>
      </c>
      <c r="J29" s="22"/>
      <c r="L29" s="7"/>
    </row>
    <row r="30" spans="2:12" x14ac:dyDescent="0.25">
      <c r="C30" s="10" t="s">
        <v>12</v>
      </c>
      <c r="D30" s="11" t="s">
        <v>17</v>
      </c>
      <c r="E30" s="9">
        <f t="shared" si="1"/>
        <v>18</v>
      </c>
      <c r="F30" s="9">
        <f t="shared" ref="F30:I30" si="8">F12</f>
        <v>13</v>
      </c>
      <c r="G30" s="9">
        <f t="shared" si="8"/>
        <v>14</v>
      </c>
      <c r="H30" s="9">
        <f t="shared" si="8"/>
        <v>11</v>
      </c>
      <c r="I30" s="12">
        <f t="shared" si="8"/>
        <v>19</v>
      </c>
      <c r="J30" s="22"/>
      <c r="L30" s="7"/>
    </row>
    <row r="31" spans="2:12" x14ac:dyDescent="0.25">
      <c r="C31" s="10" t="s">
        <v>13</v>
      </c>
      <c r="D31" s="11" t="s">
        <v>18</v>
      </c>
      <c r="E31" s="9">
        <f t="shared" si="1"/>
        <v>7</v>
      </c>
      <c r="F31" s="9">
        <f t="shared" ref="F31:I31" si="9">F13</f>
        <v>15</v>
      </c>
      <c r="G31" s="9">
        <f t="shared" si="9"/>
        <v>10</v>
      </c>
      <c r="H31" s="9">
        <f t="shared" si="9"/>
        <v>16</v>
      </c>
      <c r="I31" s="12">
        <f t="shared" si="9"/>
        <v>19</v>
      </c>
      <c r="J31" s="22"/>
      <c r="L31" s="7"/>
    </row>
    <row r="32" spans="2:12" x14ac:dyDescent="0.25">
      <c r="C32" s="10" t="s">
        <v>14</v>
      </c>
      <c r="D32" s="11" t="s">
        <v>17</v>
      </c>
      <c r="E32" s="9">
        <f t="shared" si="1"/>
        <v>5</v>
      </c>
      <c r="F32" s="9">
        <f t="shared" ref="F32:I32" si="10">F14</f>
        <v>6</v>
      </c>
      <c r="G32" s="9">
        <f t="shared" si="10"/>
        <v>12</v>
      </c>
      <c r="H32" s="9">
        <f t="shared" si="10"/>
        <v>7</v>
      </c>
      <c r="I32" s="12">
        <f t="shared" si="10"/>
        <v>16</v>
      </c>
      <c r="J32" s="22"/>
      <c r="L32" s="7"/>
    </row>
    <row r="33" spans="3:12" ht="15.75" thickBot="1" x14ac:dyDescent="0.3">
      <c r="C33" s="13" t="s">
        <v>15</v>
      </c>
      <c r="D33" s="14" t="s">
        <v>17</v>
      </c>
      <c r="E33" s="15">
        <f t="shared" si="1"/>
        <v>15</v>
      </c>
      <c r="F33" s="15">
        <f t="shared" ref="F33:I33" si="11">F15</f>
        <v>16</v>
      </c>
      <c r="G33" s="15">
        <f t="shared" si="11"/>
        <v>9</v>
      </c>
      <c r="H33" s="15">
        <f t="shared" si="11"/>
        <v>16</v>
      </c>
      <c r="I33" s="16">
        <f t="shared" si="11"/>
        <v>16</v>
      </c>
      <c r="J33" s="22"/>
      <c r="L33" s="7"/>
    </row>
    <row r="34" spans="3:12" ht="16.5" thickTop="1" thickBot="1" x14ac:dyDescent="0.3">
      <c r="C34" s="77" t="s">
        <v>21</v>
      </c>
      <c r="D34" s="78"/>
      <c r="E34" s="23"/>
      <c r="F34" s="23"/>
      <c r="G34" s="23"/>
      <c r="H34" s="23"/>
      <c r="I34" s="23"/>
      <c r="J34" s="8"/>
    </row>
    <row r="35" spans="3:12" ht="15.75" thickTop="1" x14ac:dyDescent="0.25"/>
  </sheetData>
  <mergeCells count="2">
    <mergeCell ref="C16:D16"/>
    <mergeCell ref="C34:D34"/>
  </mergeCells>
  <conditionalFormatting sqref="L23">
    <cfRule type="iconSet" priority="1">
      <iconSet iconSet="3Symbols2">
        <cfvo type="percent" val="0"/>
        <cfvo type="percent" val="0"/>
        <cfvo type="percent" val="1"/>
      </iconSet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M15"/>
  <sheetViews>
    <sheetView topLeftCell="C1" workbookViewId="0">
      <selection activeCell="D5" sqref="D5"/>
    </sheetView>
  </sheetViews>
  <sheetFormatPr baseColWidth="10" defaultColWidth="11.42578125" defaultRowHeight="15" x14ac:dyDescent="0.25"/>
  <cols>
    <col min="1" max="2" width="5.7109375" customWidth="1"/>
    <col min="3" max="3" width="21.28515625" bestFit="1" customWidth="1"/>
    <col min="13" max="13" width="11.85546875" bestFit="1" customWidth="1"/>
  </cols>
  <sheetData>
    <row r="2" spans="2:13" x14ac:dyDescent="0.25">
      <c r="B2" t="s">
        <v>107</v>
      </c>
    </row>
    <row r="3" spans="2:13" ht="15.75" thickBot="1" x14ac:dyDescent="0.3"/>
    <row r="4" spans="2:13" ht="15.75" thickTop="1" x14ac:dyDescent="0.25">
      <c r="C4" s="37"/>
      <c r="D4" s="38" t="s">
        <v>33</v>
      </c>
      <c r="E4" s="38" t="s">
        <v>27</v>
      </c>
      <c r="F4" s="38" t="s">
        <v>28</v>
      </c>
      <c r="G4" s="38" t="s">
        <v>29</v>
      </c>
      <c r="H4" s="38" t="s">
        <v>30</v>
      </c>
      <c r="I4" s="38" t="s">
        <v>31</v>
      </c>
      <c r="J4" s="39" t="s">
        <v>32</v>
      </c>
      <c r="K4" s="40"/>
      <c r="L4" s="40"/>
      <c r="M4" s="41" t="s">
        <v>34</v>
      </c>
    </row>
    <row r="5" spans="2:13" x14ac:dyDescent="0.25">
      <c r="C5" s="33" t="s">
        <v>35</v>
      </c>
      <c r="D5" s="34">
        <v>2.5</v>
      </c>
      <c r="E5" s="25">
        <v>2235</v>
      </c>
      <c r="F5" s="25">
        <v>2112</v>
      </c>
      <c r="G5" s="25">
        <v>2001</v>
      </c>
      <c r="H5" s="25">
        <v>2188</v>
      </c>
      <c r="I5" s="25">
        <v>2337</v>
      </c>
      <c r="J5" s="26">
        <v>2351</v>
      </c>
      <c r="M5" s="31"/>
    </row>
    <row r="6" spans="2:13" x14ac:dyDescent="0.25">
      <c r="C6" s="33" t="s">
        <v>36</v>
      </c>
      <c r="D6" s="34">
        <v>3.5</v>
      </c>
      <c r="E6" s="25">
        <v>1577</v>
      </c>
      <c r="F6" s="25">
        <v>1607</v>
      </c>
      <c r="G6" s="25">
        <v>1774</v>
      </c>
      <c r="H6" s="25">
        <v>1782</v>
      </c>
      <c r="I6" s="25">
        <v>1947</v>
      </c>
      <c r="J6" s="26">
        <v>1807</v>
      </c>
      <c r="M6" s="31"/>
    </row>
    <row r="7" spans="2:13" ht="15.75" thickBot="1" x14ac:dyDescent="0.3">
      <c r="C7" s="35" t="s">
        <v>37</v>
      </c>
      <c r="D7" s="36">
        <v>4</v>
      </c>
      <c r="E7" s="27">
        <v>1513</v>
      </c>
      <c r="F7" s="27">
        <v>1957</v>
      </c>
      <c r="G7" s="27">
        <v>1116</v>
      </c>
      <c r="H7" s="27">
        <v>1356</v>
      </c>
      <c r="I7" s="27">
        <v>1942</v>
      </c>
      <c r="J7" s="28">
        <v>1972</v>
      </c>
      <c r="M7" s="32"/>
    </row>
    <row r="8" spans="2:13" ht="15.75" thickTop="1" x14ac:dyDescent="0.25">
      <c r="C8" s="24"/>
    </row>
    <row r="9" spans="2:13" ht="15.75" thickBot="1" x14ac:dyDescent="0.3">
      <c r="C9" s="24"/>
    </row>
    <row r="10" spans="2:13" ht="16.5" thickTop="1" thickBot="1" x14ac:dyDescent="0.3">
      <c r="C10" s="79" t="s">
        <v>39</v>
      </c>
      <c r="D10" s="80"/>
      <c r="E10" s="76"/>
      <c r="F10" s="76"/>
      <c r="G10" s="76"/>
      <c r="H10" s="76"/>
      <c r="I10" s="76"/>
      <c r="J10" s="76"/>
    </row>
    <row r="11" spans="2:13" ht="16.5" thickTop="1" thickBot="1" x14ac:dyDescent="0.3">
      <c r="C11" s="81" t="s">
        <v>40</v>
      </c>
      <c r="D11" s="82"/>
      <c r="E11" s="76"/>
      <c r="F11" s="76"/>
      <c r="G11" s="76"/>
      <c r="H11" s="76"/>
      <c r="I11" s="76"/>
      <c r="J11" s="76"/>
    </row>
    <row r="12" spans="2:13" ht="16.5" thickTop="1" thickBot="1" x14ac:dyDescent="0.3">
      <c r="C12" s="83" t="s">
        <v>163</v>
      </c>
      <c r="D12" s="84"/>
      <c r="E12" s="76"/>
      <c r="F12" s="76"/>
      <c r="G12" s="76"/>
      <c r="H12" s="76"/>
      <c r="I12" s="76"/>
      <c r="J12" s="76"/>
    </row>
    <row r="13" spans="2:13" ht="16.5" thickTop="1" thickBot="1" x14ac:dyDescent="0.3">
      <c r="C13" s="24"/>
    </row>
    <row r="14" spans="2:13" ht="16.5" thickTop="1" thickBot="1" x14ac:dyDescent="0.3">
      <c r="C14" s="85" t="s">
        <v>34</v>
      </c>
      <c r="D14" s="86"/>
      <c r="E14" s="29"/>
      <c r="F14" s="29"/>
      <c r="G14" s="29"/>
      <c r="H14" s="29"/>
      <c r="I14" s="29"/>
      <c r="J14" s="30"/>
    </row>
    <row r="15" spans="2:13" ht="15.75" thickTop="1" x14ac:dyDescent="0.25"/>
  </sheetData>
  <mergeCells count="4">
    <mergeCell ref="C10:D10"/>
    <mergeCell ref="C11:D11"/>
    <mergeCell ref="C12:D12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2:O48"/>
  <sheetViews>
    <sheetView topLeftCell="J1" zoomScaleNormal="100" workbookViewId="0">
      <selection activeCell="O10" sqref="O10"/>
    </sheetView>
  </sheetViews>
  <sheetFormatPr baseColWidth="10" defaultColWidth="11.42578125" defaultRowHeight="15" x14ac:dyDescent="0.25"/>
  <cols>
    <col min="1" max="2" width="5.7109375" customWidth="1"/>
    <col min="3" max="3" width="23" bestFit="1" customWidth="1"/>
    <col min="4" max="4" width="8.140625" bestFit="1" customWidth="1"/>
    <col min="5" max="5" width="7.7109375" bestFit="1" customWidth="1"/>
    <col min="6" max="6" width="5.28515625" bestFit="1" customWidth="1"/>
    <col min="7" max="7" width="17" bestFit="1" customWidth="1"/>
    <col min="8" max="8" width="13.5703125" bestFit="1" customWidth="1"/>
    <col min="10" max="11" width="11.42578125" style="64"/>
    <col min="14" max="14" width="23" bestFit="1" customWidth="1"/>
    <col min="15" max="15" width="9.5703125" customWidth="1"/>
  </cols>
  <sheetData>
    <row r="2" spans="2:15" x14ac:dyDescent="0.25">
      <c r="B2" t="s">
        <v>114</v>
      </c>
    </row>
    <row r="3" spans="2:15" ht="15.75" thickBot="1" x14ac:dyDescent="0.3"/>
    <row r="4" spans="2:15" ht="16.5" thickTop="1" thickBot="1" x14ac:dyDescent="0.3">
      <c r="F4" s="58" t="s">
        <v>103</v>
      </c>
      <c r="G4" s="59">
        <f ca="1">NOW()</f>
        <v>45604.726005671298</v>
      </c>
    </row>
    <row r="5" spans="2:15" ht="16.5" thickTop="1" thickBot="1" x14ac:dyDescent="0.3"/>
    <row r="6" spans="2:15" ht="16.5" thickTop="1" thickBot="1" x14ac:dyDescent="0.3">
      <c r="C6" s="51" t="s">
        <v>41</v>
      </c>
      <c r="D6" s="49" t="s">
        <v>98</v>
      </c>
      <c r="E6" s="49" t="s">
        <v>99</v>
      </c>
      <c r="F6" s="49" t="s">
        <v>100</v>
      </c>
      <c r="G6" s="49" t="s">
        <v>101</v>
      </c>
      <c r="H6" s="49" t="s">
        <v>102</v>
      </c>
      <c r="I6" s="50" t="s">
        <v>42</v>
      </c>
      <c r="J6" s="65" t="s">
        <v>18</v>
      </c>
      <c r="K6" s="65" t="s">
        <v>112</v>
      </c>
      <c r="L6" s="65" t="s">
        <v>113</v>
      </c>
    </row>
    <row r="7" spans="2:15" ht="16.5" thickTop="1" thickBot="1" x14ac:dyDescent="0.3">
      <c r="C7" s="52" t="s">
        <v>43</v>
      </c>
      <c r="D7" s="47" t="s">
        <v>127</v>
      </c>
      <c r="E7" s="47" t="s">
        <v>44</v>
      </c>
      <c r="F7" s="47" t="s">
        <v>45</v>
      </c>
      <c r="G7" s="48">
        <v>36530</v>
      </c>
      <c r="H7" s="47" t="s">
        <v>46</v>
      </c>
      <c r="I7" s="60">
        <f ca="1">( $G$4 - G7 ) / 365.25</f>
        <v>24.845245737635313</v>
      </c>
      <c r="J7" s="66"/>
      <c r="K7" s="66"/>
      <c r="L7" s="67"/>
      <c r="N7" s="63" t="s">
        <v>105</v>
      </c>
      <c r="O7" s="55"/>
    </row>
    <row r="8" spans="2:15" ht="16.5" thickTop="1" thickBot="1" x14ac:dyDescent="0.3">
      <c r="C8" s="53" t="s">
        <v>47</v>
      </c>
      <c r="D8" s="43" t="s">
        <v>18</v>
      </c>
      <c r="E8" s="43" t="s">
        <v>48</v>
      </c>
      <c r="F8" s="43" t="s">
        <v>49</v>
      </c>
      <c r="G8" s="44">
        <v>37905</v>
      </c>
      <c r="H8" s="43" t="s">
        <v>46</v>
      </c>
      <c r="I8" s="60">
        <f t="shared" ref="I8:I47" ca="1" si="0">( $G$4 - G8 ) / 365.25</f>
        <v>21.080700905328676</v>
      </c>
      <c r="J8" s="67"/>
      <c r="K8" s="66"/>
      <c r="L8" s="67"/>
      <c r="N8" s="54" t="s">
        <v>106</v>
      </c>
      <c r="O8" s="57"/>
    </row>
    <row r="9" spans="2:15" ht="16.5" thickTop="1" thickBot="1" x14ac:dyDescent="0.3">
      <c r="C9" s="53" t="s">
        <v>50</v>
      </c>
      <c r="D9" s="43" t="s">
        <v>18</v>
      </c>
      <c r="E9" s="43" t="s">
        <v>48</v>
      </c>
      <c r="F9" s="43" t="s">
        <v>45</v>
      </c>
      <c r="G9" s="44">
        <v>37655</v>
      </c>
      <c r="H9" s="43" t="s">
        <v>51</v>
      </c>
      <c r="I9" s="60">
        <f t="shared" ca="1" si="0"/>
        <v>21.765163602111699</v>
      </c>
      <c r="J9" s="67"/>
      <c r="K9" s="66"/>
      <c r="L9" s="67"/>
    </row>
    <row r="10" spans="2:15" ht="16.5" thickTop="1" thickBot="1" x14ac:dyDescent="0.3">
      <c r="C10" s="53" t="s">
        <v>52</v>
      </c>
      <c r="D10" s="43" t="s">
        <v>111</v>
      </c>
      <c r="E10" s="43" t="s">
        <v>48</v>
      </c>
      <c r="F10" s="43" t="s">
        <v>49</v>
      </c>
      <c r="G10" s="44">
        <v>36654</v>
      </c>
      <c r="H10" s="43" t="s">
        <v>46</v>
      </c>
      <c r="I10" s="60">
        <f t="shared" ca="1" si="0"/>
        <v>24.505752240030933</v>
      </c>
      <c r="J10" s="67"/>
      <c r="K10" s="66"/>
      <c r="L10" s="67"/>
      <c r="N10" s="63" t="s">
        <v>109</v>
      </c>
      <c r="O10" s="55"/>
    </row>
    <row r="11" spans="2:15" ht="16.5" thickTop="1" thickBot="1" x14ac:dyDescent="0.3">
      <c r="C11" s="53" t="s">
        <v>53</v>
      </c>
      <c r="D11" s="43" t="s">
        <v>18</v>
      </c>
      <c r="E11" s="43" t="s">
        <v>48</v>
      </c>
      <c r="F11" s="43" t="s">
        <v>49</v>
      </c>
      <c r="G11" s="44">
        <v>37861</v>
      </c>
      <c r="H11" s="43" t="s">
        <v>46</v>
      </c>
      <c r="I11" s="60">
        <f t="shared" ca="1" si="0"/>
        <v>21.201166339962487</v>
      </c>
      <c r="J11" s="67"/>
      <c r="K11" s="66"/>
      <c r="L11" s="67"/>
      <c r="N11" s="54" t="s">
        <v>108</v>
      </c>
      <c r="O11" s="57"/>
    </row>
    <row r="12" spans="2:15" ht="16.5" thickTop="1" thickBot="1" x14ac:dyDescent="0.3">
      <c r="C12" s="53" t="s">
        <v>54</v>
      </c>
      <c r="D12" s="43" t="s">
        <v>111</v>
      </c>
      <c r="E12" s="43" t="s">
        <v>48</v>
      </c>
      <c r="F12" s="43" t="s">
        <v>45</v>
      </c>
      <c r="G12" s="44">
        <v>36807</v>
      </c>
      <c r="H12" s="43" t="s">
        <v>46</v>
      </c>
      <c r="I12" s="60">
        <f t="shared" ca="1" si="0"/>
        <v>24.086861069599721</v>
      </c>
      <c r="J12" s="67"/>
      <c r="K12" s="66"/>
      <c r="L12" s="67"/>
    </row>
    <row r="13" spans="2:15" ht="16.5" thickTop="1" thickBot="1" x14ac:dyDescent="0.3">
      <c r="C13" s="53" t="s">
        <v>55</v>
      </c>
      <c r="D13" s="43" t="s">
        <v>18</v>
      </c>
      <c r="E13" s="43" t="s">
        <v>48</v>
      </c>
      <c r="F13" s="43" t="s">
        <v>45</v>
      </c>
      <c r="G13" s="44">
        <v>37832</v>
      </c>
      <c r="H13" s="43" t="s">
        <v>56</v>
      </c>
      <c r="I13" s="60">
        <f t="shared" ca="1" si="0"/>
        <v>21.28056401278932</v>
      </c>
      <c r="J13" s="67"/>
      <c r="K13" s="66"/>
      <c r="L13" s="67"/>
    </row>
    <row r="14" spans="2:15" ht="16.5" thickTop="1" thickBot="1" x14ac:dyDescent="0.3">
      <c r="C14" s="53" t="s">
        <v>57</v>
      </c>
      <c r="D14" s="43" t="s">
        <v>18</v>
      </c>
      <c r="E14" s="43" t="s">
        <v>44</v>
      </c>
      <c r="F14" s="43" t="s">
        <v>49</v>
      </c>
      <c r="G14" s="44">
        <v>37727</v>
      </c>
      <c r="H14" s="43" t="s">
        <v>58</v>
      </c>
      <c r="I14" s="60">
        <f t="shared" ca="1" si="0"/>
        <v>21.56803834543819</v>
      </c>
      <c r="J14" s="67"/>
      <c r="K14" s="66"/>
      <c r="L14" s="67"/>
    </row>
    <row r="15" spans="2:15" ht="16.5" thickTop="1" thickBot="1" x14ac:dyDescent="0.3">
      <c r="C15" s="53" t="s">
        <v>57</v>
      </c>
      <c r="D15" s="43" t="s">
        <v>18</v>
      </c>
      <c r="E15" s="43" t="s">
        <v>48</v>
      </c>
      <c r="F15" s="43" t="s">
        <v>49</v>
      </c>
      <c r="G15" s="44">
        <v>37968</v>
      </c>
      <c r="H15" s="43" t="s">
        <v>59</v>
      </c>
      <c r="I15" s="60">
        <f t="shared" ca="1" si="0"/>
        <v>20.908216305739352</v>
      </c>
      <c r="J15" s="67"/>
      <c r="K15" s="66"/>
      <c r="L15" s="67"/>
    </row>
    <row r="16" spans="2:15" ht="16.5" thickTop="1" thickBot="1" x14ac:dyDescent="0.3">
      <c r="C16" s="53" t="s">
        <v>60</v>
      </c>
      <c r="D16" s="43" t="s">
        <v>111</v>
      </c>
      <c r="E16" s="43" t="s">
        <v>48</v>
      </c>
      <c r="F16" s="43" t="s">
        <v>49</v>
      </c>
      <c r="G16" s="44">
        <v>36529</v>
      </c>
      <c r="H16" s="43" t="s">
        <v>46</v>
      </c>
      <c r="I16" s="60">
        <f t="shared" ca="1" si="0"/>
        <v>24.847983588422448</v>
      </c>
      <c r="J16" s="67"/>
      <c r="K16" s="66"/>
      <c r="L16" s="67"/>
    </row>
    <row r="17" spans="3:12" ht="16.5" thickTop="1" thickBot="1" x14ac:dyDescent="0.3">
      <c r="C17" s="53" t="s">
        <v>61</v>
      </c>
      <c r="D17" s="43" t="s">
        <v>111</v>
      </c>
      <c r="E17" s="43" t="s">
        <v>48</v>
      </c>
      <c r="F17" s="43" t="s">
        <v>49</v>
      </c>
      <c r="G17" s="44">
        <v>36673</v>
      </c>
      <c r="H17" s="43" t="s">
        <v>62</v>
      </c>
      <c r="I17" s="60">
        <f t="shared" ca="1" si="0"/>
        <v>24.453733075075423</v>
      </c>
      <c r="J17" s="67"/>
      <c r="K17" s="66"/>
      <c r="L17" s="67"/>
    </row>
    <row r="18" spans="3:12" ht="16.5" thickTop="1" thickBot="1" x14ac:dyDescent="0.3">
      <c r="C18" s="53" t="s">
        <v>63</v>
      </c>
      <c r="D18" s="43" t="s">
        <v>18</v>
      </c>
      <c r="E18" s="43" t="s">
        <v>44</v>
      </c>
      <c r="F18" s="43" t="s">
        <v>45</v>
      </c>
      <c r="G18" s="44">
        <v>37890</v>
      </c>
      <c r="H18" s="43" t="s">
        <v>59</v>
      </c>
      <c r="I18" s="60">
        <f t="shared" ca="1" si="0"/>
        <v>21.121768667135655</v>
      </c>
      <c r="J18" s="67"/>
      <c r="K18" s="66"/>
      <c r="L18" s="67"/>
    </row>
    <row r="19" spans="3:12" ht="16.5" thickTop="1" thickBot="1" x14ac:dyDescent="0.3">
      <c r="C19" s="53" t="s">
        <v>64</v>
      </c>
      <c r="D19" s="43" t="s">
        <v>18</v>
      </c>
      <c r="E19" s="43" t="s">
        <v>48</v>
      </c>
      <c r="F19" s="43" t="s">
        <v>45</v>
      </c>
      <c r="G19" s="44">
        <v>37624</v>
      </c>
      <c r="H19" s="43" t="s">
        <v>65</v>
      </c>
      <c r="I19" s="60">
        <f t="shared" ca="1" si="0"/>
        <v>21.850036976512794</v>
      </c>
      <c r="J19" s="67"/>
      <c r="K19" s="66"/>
      <c r="L19" s="67"/>
    </row>
    <row r="20" spans="3:12" ht="16.5" thickTop="1" thickBot="1" x14ac:dyDescent="0.3">
      <c r="C20" s="53" t="s">
        <v>66</v>
      </c>
      <c r="D20" s="43" t="s">
        <v>18</v>
      </c>
      <c r="E20" s="43" t="s">
        <v>48</v>
      </c>
      <c r="F20" s="43" t="s">
        <v>45</v>
      </c>
      <c r="G20" s="44">
        <v>37752</v>
      </c>
      <c r="H20" s="43" t="s">
        <v>46</v>
      </c>
      <c r="I20" s="60">
        <f t="shared" ca="1" si="0"/>
        <v>21.499592075759885</v>
      </c>
      <c r="J20" s="67"/>
      <c r="K20" s="66"/>
      <c r="L20" s="67"/>
    </row>
    <row r="21" spans="3:12" ht="16.5" thickTop="1" thickBot="1" x14ac:dyDescent="0.3">
      <c r="C21" s="53" t="s">
        <v>67</v>
      </c>
      <c r="D21" s="43" t="s">
        <v>18</v>
      </c>
      <c r="E21" s="43" t="s">
        <v>44</v>
      </c>
      <c r="F21" s="43" t="s">
        <v>45</v>
      </c>
      <c r="G21" s="44">
        <v>37894</v>
      </c>
      <c r="H21" s="43" t="s">
        <v>46</v>
      </c>
      <c r="I21" s="60">
        <f t="shared" ca="1" si="0"/>
        <v>21.110817263987126</v>
      </c>
      <c r="J21" s="67"/>
      <c r="K21" s="66"/>
      <c r="L21" s="67"/>
    </row>
    <row r="22" spans="3:12" ht="16.5" thickTop="1" thickBot="1" x14ac:dyDescent="0.3">
      <c r="C22" s="53" t="s">
        <v>68</v>
      </c>
      <c r="D22" s="43" t="s">
        <v>111</v>
      </c>
      <c r="E22" s="43" t="s">
        <v>44</v>
      </c>
      <c r="F22" s="43" t="s">
        <v>49</v>
      </c>
      <c r="G22" s="44">
        <v>36676</v>
      </c>
      <c r="H22" s="43" t="s">
        <v>46</v>
      </c>
      <c r="I22" s="60">
        <f t="shared" ca="1" si="0"/>
        <v>24.445519522714026</v>
      </c>
      <c r="J22" s="67"/>
      <c r="K22" s="66"/>
      <c r="L22" s="67"/>
    </row>
    <row r="23" spans="3:12" ht="16.5" thickTop="1" thickBot="1" x14ac:dyDescent="0.3">
      <c r="C23" s="53" t="s">
        <v>68</v>
      </c>
      <c r="D23" s="43" t="s">
        <v>18</v>
      </c>
      <c r="E23" s="43" t="s">
        <v>48</v>
      </c>
      <c r="F23" s="43" t="s">
        <v>49</v>
      </c>
      <c r="G23" s="44">
        <v>37981</v>
      </c>
      <c r="H23" s="43" t="s">
        <v>62</v>
      </c>
      <c r="I23" s="60">
        <f t="shared" ca="1" si="0"/>
        <v>20.872624245506636</v>
      </c>
      <c r="J23" s="67"/>
      <c r="K23" s="66"/>
      <c r="L23" s="67"/>
    </row>
    <row r="24" spans="3:12" ht="16.5" thickTop="1" thickBot="1" x14ac:dyDescent="0.3">
      <c r="C24" s="53" t="s">
        <v>69</v>
      </c>
      <c r="D24" s="43" t="s">
        <v>111</v>
      </c>
      <c r="E24" s="43" t="s">
        <v>44</v>
      </c>
      <c r="F24" s="43" t="s">
        <v>45</v>
      </c>
      <c r="G24" s="44">
        <v>36833</v>
      </c>
      <c r="H24" s="43" t="s">
        <v>70</v>
      </c>
      <c r="I24" s="60">
        <f t="shared" ca="1" si="0"/>
        <v>24.015676949134289</v>
      </c>
      <c r="J24" s="67"/>
      <c r="K24" s="66"/>
      <c r="L24" s="67"/>
    </row>
    <row r="25" spans="3:12" ht="16.5" thickTop="1" thickBot="1" x14ac:dyDescent="0.3">
      <c r="C25" s="53" t="s">
        <v>71</v>
      </c>
      <c r="D25" s="43" t="s">
        <v>111</v>
      </c>
      <c r="E25" s="43" t="s">
        <v>48</v>
      </c>
      <c r="F25" s="43" t="s">
        <v>45</v>
      </c>
      <c r="G25" s="44">
        <v>36583</v>
      </c>
      <c r="H25" s="43" t="s">
        <v>46</v>
      </c>
      <c r="I25" s="60">
        <f t="shared" ca="1" si="0"/>
        <v>24.700139645917314</v>
      </c>
      <c r="J25" s="67"/>
      <c r="K25" s="66"/>
      <c r="L25" s="67"/>
    </row>
    <row r="26" spans="3:12" ht="16.5" thickTop="1" thickBot="1" x14ac:dyDescent="0.3">
      <c r="C26" s="53" t="s">
        <v>72</v>
      </c>
      <c r="D26" s="43" t="s">
        <v>111</v>
      </c>
      <c r="E26" s="43" t="s">
        <v>44</v>
      </c>
      <c r="F26" s="43" t="s">
        <v>45</v>
      </c>
      <c r="G26" s="44">
        <v>36699</v>
      </c>
      <c r="H26" s="43" t="s">
        <v>46</v>
      </c>
      <c r="I26" s="60">
        <f t="shared" ca="1" si="0"/>
        <v>24.382548954609987</v>
      </c>
      <c r="J26" s="67"/>
      <c r="K26" s="66"/>
      <c r="L26" s="67"/>
    </row>
    <row r="27" spans="3:12" ht="16.5" thickTop="1" thickBot="1" x14ac:dyDescent="0.3">
      <c r="C27" s="53" t="s">
        <v>73</v>
      </c>
      <c r="D27" s="43" t="s">
        <v>18</v>
      </c>
      <c r="E27" s="43" t="s">
        <v>44</v>
      </c>
      <c r="F27" s="43" t="s">
        <v>49</v>
      </c>
      <c r="G27" s="44">
        <v>37971</v>
      </c>
      <c r="H27" s="43" t="s">
        <v>74</v>
      </c>
      <c r="I27" s="60">
        <f t="shared" ca="1" si="0"/>
        <v>20.900002753377954</v>
      </c>
      <c r="J27" s="67"/>
      <c r="K27" s="66"/>
      <c r="L27" s="67"/>
    </row>
    <row r="28" spans="3:12" ht="16.5" thickTop="1" thickBot="1" x14ac:dyDescent="0.3">
      <c r="C28" s="53" t="s">
        <v>75</v>
      </c>
      <c r="D28" s="43" t="s">
        <v>18</v>
      </c>
      <c r="E28" s="43" t="s">
        <v>48</v>
      </c>
      <c r="F28" s="43" t="s">
        <v>49</v>
      </c>
      <c r="G28" s="44">
        <v>37935</v>
      </c>
      <c r="H28" s="43" t="s">
        <v>76</v>
      </c>
      <c r="I28" s="60">
        <f t="shared" ca="1" si="0"/>
        <v>20.998565381714712</v>
      </c>
      <c r="J28" s="67"/>
      <c r="K28" s="66"/>
      <c r="L28" s="67"/>
    </row>
    <row r="29" spans="3:12" ht="16.5" thickTop="1" thickBot="1" x14ac:dyDescent="0.3">
      <c r="C29" s="53" t="s">
        <v>77</v>
      </c>
      <c r="D29" s="43" t="s">
        <v>111</v>
      </c>
      <c r="E29" s="43" t="s">
        <v>48</v>
      </c>
      <c r="F29" s="43" t="s">
        <v>49</v>
      </c>
      <c r="G29" s="44">
        <v>36847</v>
      </c>
      <c r="H29" s="43" t="s">
        <v>62</v>
      </c>
      <c r="I29" s="60">
        <f t="shared" ca="1" si="0"/>
        <v>23.977347038114438</v>
      </c>
      <c r="J29" s="67"/>
      <c r="K29" s="66"/>
      <c r="L29" s="67"/>
    </row>
    <row r="30" spans="3:12" ht="16.5" thickTop="1" thickBot="1" x14ac:dyDescent="0.3">
      <c r="C30" s="53" t="s">
        <v>78</v>
      </c>
      <c r="D30" s="43" t="s">
        <v>111</v>
      </c>
      <c r="E30" s="43" t="s">
        <v>48</v>
      </c>
      <c r="F30" s="43" t="s">
        <v>49</v>
      </c>
      <c r="G30" s="44">
        <v>36857</v>
      </c>
      <c r="H30" s="43" t="s">
        <v>79</v>
      </c>
      <c r="I30" s="60">
        <f t="shared" ca="1" si="0"/>
        <v>23.949968530243115</v>
      </c>
      <c r="J30" s="67"/>
      <c r="K30" s="66"/>
      <c r="L30" s="67"/>
    </row>
    <row r="31" spans="3:12" ht="16.5" thickTop="1" thickBot="1" x14ac:dyDescent="0.3">
      <c r="C31" s="53" t="s">
        <v>80</v>
      </c>
      <c r="D31" s="43" t="s">
        <v>18</v>
      </c>
      <c r="E31" s="43" t="s">
        <v>48</v>
      </c>
      <c r="F31" s="43" t="s">
        <v>49</v>
      </c>
      <c r="G31" s="44">
        <v>37974</v>
      </c>
      <c r="H31" s="43" t="s">
        <v>59</v>
      </c>
      <c r="I31" s="60">
        <f t="shared" ca="1" si="0"/>
        <v>20.891789201016561</v>
      </c>
      <c r="J31" s="67"/>
      <c r="K31" s="66"/>
      <c r="L31" s="67"/>
    </row>
    <row r="32" spans="3:12" ht="16.5" thickTop="1" thickBot="1" x14ac:dyDescent="0.3">
      <c r="C32" s="53" t="s">
        <v>81</v>
      </c>
      <c r="D32" s="43" t="s">
        <v>18</v>
      </c>
      <c r="E32" s="43" t="s">
        <v>44</v>
      </c>
      <c r="F32" s="43" t="s">
        <v>45</v>
      </c>
      <c r="G32" s="44">
        <v>37905</v>
      </c>
      <c r="H32" s="43" t="s">
        <v>46</v>
      </c>
      <c r="I32" s="60">
        <f t="shared" ca="1" si="0"/>
        <v>21.080700905328676</v>
      </c>
      <c r="J32" s="67"/>
      <c r="K32" s="66"/>
      <c r="L32" s="67"/>
    </row>
    <row r="33" spans="3:12" ht="16.5" thickTop="1" thickBot="1" x14ac:dyDescent="0.3">
      <c r="C33" s="53" t="s">
        <v>82</v>
      </c>
      <c r="D33" s="43" t="s">
        <v>111</v>
      </c>
      <c r="E33" s="43" t="s">
        <v>48</v>
      </c>
      <c r="F33" s="43" t="s">
        <v>49</v>
      </c>
      <c r="G33" s="44">
        <v>36883</v>
      </c>
      <c r="H33" s="43" t="s">
        <v>59</v>
      </c>
      <c r="I33" s="60">
        <f t="shared" ca="1" si="0"/>
        <v>23.878784409777683</v>
      </c>
      <c r="J33" s="67"/>
      <c r="K33" s="66"/>
      <c r="L33" s="67"/>
    </row>
    <row r="34" spans="3:12" ht="16.5" thickTop="1" thickBot="1" x14ac:dyDescent="0.3">
      <c r="C34" s="53" t="s">
        <v>83</v>
      </c>
      <c r="D34" s="43" t="s">
        <v>111</v>
      </c>
      <c r="E34" s="43" t="s">
        <v>48</v>
      </c>
      <c r="F34" s="43" t="s">
        <v>45</v>
      </c>
      <c r="G34" s="44">
        <v>36808</v>
      </c>
      <c r="H34" s="43" t="s">
        <v>84</v>
      </c>
      <c r="I34" s="60">
        <f t="shared" ca="1" si="0"/>
        <v>24.084123218812589</v>
      </c>
      <c r="J34" s="67"/>
      <c r="K34" s="66"/>
      <c r="L34" s="67"/>
    </row>
    <row r="35" spans="3:12" ht="16.5" thickTop="1" thickBot="1" x14ac:dyDescent="0.3">
      <c r="C35" s="53" t="s">
        <v>85</v>
      </c>
      <c r="D35" s="43" t="s">
        <v>111</v>
      </c>
      <c r="E35" s="43" t="s">
        <v>44</v>
      </c>
      <c r="F35" s="43" t="s">
        <v>49</v>
      </c>
      <c r="G35" s="44">
        <v>36766</v>
      </c>
      <c r="H35" s="43" t="s">
        <v>59</v>
      </c>
      <c r="I35" s="60">
        <f t="shared" ca="1" si="0"/>
        <v>24.199112951872138</v>
      </c>
      <c r="J35" s="67"/>
      <c r="K35" s="66"/>
      <c r="L35" s="67"/>
    </row>
    <row r="36" spans="3:12" ht="16.5" thickTop="1" thickBot="1" x14ac:dyDescent="0.3">
      <c r="C36" s="53" t="s">
        <v>86</v>
      </c>
      <c r="D36" s="43" t="s">
        <v>111</v>
      </c>
      <c r="E36" s="43" t="s">
        <v>44</v>
      </c>
      <c r="F36" s="43" t="s">
        <v>45</v>
      </c>
      <c r="G36" s="44">
        <v>36652</v>
      </c>
      <c r="H36" s="43" t="s">
        <v>59</v>
      </c>
      <c r="I36" s="60">
        <f t="shared" ca="1" si="0"/>
        <v>24.511227941605199</v>
      </c>
      <c r="J36" s="67"/>
      <c r="K36" s="66"/>
      <c r="L36" s="67"/>
    </row>
    <row r="37" spans="3:12" ht="16.5" thickTop="1" thickBot="1" x14ac:dyDescent="0.3">
      <c r="C37" s="53" t="s">
        <v>86</v>
      </c>
      <c r="D37" s="43" t="s">
        <v>111</v>
      </c>
      <c r="E37" s="43" t="s">
        <v>44</v>
      </c>
      <c r="F37" s="43" t="s">
        <v>45</v>
      </c>
      <c r="G37" s="44">
        <v>36778</v>
      </c>
      <c r="H37" s="43" t="s">
        <v>62</v>
      </c>
      <c r="I37" s="60">
        <f t="shared" ca="1" si="0"/>
        <v>24.166258742426553</v>
      </c>
      <c r="J37" s="67"/>
      <c r="K37" s="66"/>
      <c r="L37" s="67"/>
    </row>
    <row r="38" spans="3:12" ht="16.5" thickTop="1" thickBot="1" x14ac:dyDescent="0.3">
      <c r="C38" s="53" t="s">
        <v>86</v>
      </c>
      <c r="D38" s="43" t="s">
        <v>18</v>
      </c>
      <c r="E38" s="43" t="s">
        <v>48</v>
      </c>
      <c r="F38" s="43" t="s">
        <v>45</v>
      </c>
      <c r="G38" s="44">
        <v>37952</v>
      </c>
      <c r="H38" s="43" t="s">
        <v>46</v>
      </c>
      <c r="I38" s="60">
        <f t="shared" ca="1" si="0"/>
        <v>20.952021918333465</v>
      </c>
      <c r="J38" s="67"/>
      <c r="K38" s="66"/>
      <c r="L38" s="67"/>
    </row>
    <row r="39" spans="3:12" ht="16.5" thickTop="1" thickBot="1" x14ac:dyDescent="0.3">
      <c r="C39" s="53" t="s">
        <v>87</v>
      </c>
      <c r="D39" s="43" t="s">
        <v>18</v>
      </c>
      <c r="E39" s="43" t="s">
        <v>48</v>
      </c>
      <c r="F39" s="43" t="s">
        <v>45</v>
      </c>
      <c r="G39" s="44">
        <v>37657</v>
      </c>
      <c r="H39" s="43" t="s">
        <v>88</v>
      </c>
      <c r="I39" s="60">
        <f t="shared" ca="1" si="0"/>
        <v>21.759687900537436</v>
      </c>
      <c r="J39" s="67"/>
      <c r="K39" s="66"/>
      <c r="L39" s="67"/>
    </row>
    <row r="40" spans="3:12" ht="16.5" thickTop="1" thickBot="1" x14ac:dyDescent="0.3">
      <c r="C40" s="53" t="s">
        <v>89</v>
      </c>
      <c r="D40" s="43" t="s">
        <v>18</v>
      </c>
      <c r="E40" s="43" t="s">
        <v>48</v>
      </c>
      <c r="F40" s="43" t="s">
        <v>45</v>
      </c>
      <c r="G40" s="44">
        <v>37664</v>
      </c>
      <c r="H40" s="43" t="s">
        <v>90</v>
      </c>
      <c r="I40" s="60">
        <f t="shared" ca="1" si="0"/>
        <v>21.740522945027511</v>
      </c>
      <c r="J40" s="67"/>
      <c r="K40" s="66"/>
      <c r="L40" s="67"/>
    </row>
    <row r="41" spans="3:12" ht="16.5" thickTop="1" thickBot="1" x14ac:dyDescent="0.3">
      <c r="C41" s="53" t="s">
        <v>91</v>
      </c>
      <c r="D41" s="43" t="s">
        <v>111</v>
      </c>
      <c r="E41" s="43" t="s">
        <v>48</v>
      </c>
      <c r="F41" s="43" t="s">
        <v>49</v>
      </c>
      <c r="G41" s="44">
        <v>36786</v>
      </c>
      <c r="H41" s="43" t="s">
        <v>46</v>
      </c>
      <c r="I41" s="60">
        <f t="shared" ca="1" si="0"/>
        <v>24.144355936129497</v>
      </c>
      <c r="J41" s="67"/>
      <c r="K41" s="66"/>
      <c r="L41" s="67"/>
    </row>
    <row r="42" spans="3:12" ht="16.5" thickTop="1" thickBot="1" x14ac:dyDescent="0.3">
      <c r="C42" s="53" t="s">
        <v>91</v>
      </c>
      <c r="D42" s="43" t="s">
        <v>18</v>
      </c>
      <c r="E42" s="43" t="s">
        <v>44</v>
      </c>
      <c r="F42" s="43" t="s">
        <v>49</v>
      </c>
      <c r="G42" s="44">
        <v>37648</v>
      </c>
      <c r="H42" s="43" t="s">
        <v>46</v>
      </c>
      <c r="I42" s="60">
        <f t="shared" ca="1" si="0"/>
        <v>21.784328557621624</v>
      </c>
      <c r="J42" s="67"/>
      <c r="K42" s="66"/>
      <c r="L42" s="67"/>
    </row>
    <row r="43" spans="3:12" ht="16.5" thickTop="1" thickBot="1" x14ac:dyDescent="0.3">
      <c r="C43" s="53" t="s">
        <v>92</v>
      </c>
      <c r="D43" s="43" t="s">
        <v>111</v>
      </c>
      <c r="E43" s="43" t="s">
        <v>48</v>
      </c>
      <c r="F43" s="43" t="s">
        <v>49</v>
      </c>
      <c r="G43" s="44">
        <v>36643</v>
      </c>
      <c r="H43" s="43" t="s">
        <v>46</v>
      </c>
      <c r="I43" s="60">
        <f t="shared" ca="1" si="0"/>
        <v>24.535868598689387</v>
      </c>
      <c r="J43" s="67"/>
      <c r="K43" s="66"/>
      <c r="L43" s="67"/>
    </row>
    <row r="44" spans="3:12" ht="16.5" thickTop="1" thickBot="1" x14ac:dyDescent="0.3">
      <c r="C44" s="53" t="s">
        <v>93</v>
      </c>
      <c r="D44" s="43" t="s">
        <v>111</v>
      </c>
      <c r="E44" s="43" t="s">
        <v>44</v>
      </c>
      <c r="F44" s="43" t="s">
        <v>45</v>
      </c>
      <c r="G44" s="44">
        <v>36634</v>
      </c>
      <c r="H44" s="43" t="s">
        <v>46</v>
      </c>
      <c r="I44" s="60">
        <f t="shared" ca="1" si="0"/>
        <v>24.560509255773574</v>
      </c>
      <c r="J44" s="67"/>
      <c r="K44" s="66"/>
      <c r="L44" s="67"/>
    </row>
    <row r="45" spans="3:12" ht="16.5" thickTop="1" thickBot="1" x14ac:dyDescent="0.3">
      <c r="C45" s="53" t="s">
        <v>94</v>
      </c>
      <c r="D45" s="43" t="s">
        <v>111</v>
      </c>
      <c r="E45" s="43" t="s">
        <v>48</v>
      </c>
      <c r="F45" s="43" t="s">
        <v>45</v>
      </c>
      <c r="G45" s="44">
        <v>36699</v>
      </c>
      <c r="H45" s="43" t="s">
        <v>59</v>
      </c>
      <c r="I45" s="60">
        <f t="shared" ca="1" si="0"/>
        <v>24.382548954609987</v>
      </c>
      <c r="J45" s="67"/>
      <c r="K45" s="66"/>
      <c r="L45" s="67"/>
    </row>
    <row r="46" spans="3:12" ht="16.5" thickTop="1" thickBot="1" x14ac:dyDescent="0.3">
      <c r="C46" s="53" t="s">
        <v>95</v>
      </c>
      <c r="D46" s="43" t="s">
        <v>18</v>
      </c>
      <c r="E46" s="43" t="s">
        <v>44</v>
      </c>
      <c r="F46" s="43" t="s">
        <v>45</v>
      </c>
      <c r="G46" s="44">
        <v>37946</v>
      </c>
      <c r="H46" s="43" t="s">
        <v>62</v>
      </c>
      <c r="I46" s="60">
        <f t="shared" ca="1" si="0"/>
        <v>20.968449023056259</v>
      </c>
      <c r="J46" s="67"/>
      <c r="K46" s="66"/>
      <c r="L46" s="67"/>
    </row>
    <row r="47" spans="3:12" ht="16.5" thickTop="1" thickBot="1" x14ac:dyDescent="0.3">
      <c r="C47" s="54" t="s">
        <v>96</v>
      </c>
      <c r="D47" s="45" t="s">
        <v>18</v>
      </c>
      <c r="E47" s="45" t="s">
        <v>44</v>
      </c>
      <c r="F47" s="45" t="s">
        <v>45</v>
      </c>
      <c r="G47" s="46">
        <v>37916</v>
      </c>
      <c r="H47" s="45" t="s">
        <v>97</v>
      </c>
      <c r="I47" s="60">
        <f t="shared" ca="1" si="0"/>
        <v>21.050584546670223</v>
      </c>
      <c r="J47" s="68"/>
      <c r="K47" s="66"/>
      <c r="L47" s="67"/>
    </row>
    <row r="48" spans="3:12" ht="15.75" thickTop="1" x14ac:dyDescent="0.25"/>
  </sheetData>
  <sortState xmlns:xlrd2="http://schemas.microsoft.com/office/spreadsheetml/2017/richdata2" ref="C7:I47">
    <sortCondition ref="D5:D15"/>
    <sortCondition ref="C5:C15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2:E20"/>
  <sheetViews>
    <sheetView workbookViewId="0">
      <selection activeCell="D13" sqref="D13"/>
    </sheetView>
  </sheetViews>
  <sheetFormatPr baseColWidth="10" defaultRowHeight="15" x14ac:dyDescent="0.25"/>
  <cols>
    <col min="1" max="2" width="5.7109375" customWidth="1"/>
    <col min="4" max="4" width="17.42578125" bestFit="1" customWidth="1"/>
    <col min="5" max="5" width="9.28515625" bestFit="1" customWidth="1"/>
    <col min="7" max="7" width="17" bestFit="1" customWidth="1"/>
    <col min="12" max="12" width="18.140625" bestFit="1" customWidth="1"/>
  </cols>
  <sheetData>
    <row r="2" spans="2:5" x14ac:dyDescent="0.25">
      <c r="B2" t="s">
        <v>115</v>
      </c>
    </row>
    <row r="5" spans="2:5" x14ac:dyDescent="0.25">
      <c r="C5" s="70"/>
      <c r="D5" s="72" t="s">
        <v>99</v>
      </c>
      <c r="E5" s="73" t="s">
        <v>117</v>
      </c>
    </row>
    <row r="6" spans="2:5" x14ac:dyDescent="0.25">
      <c r="C6" s="70"/>
      <c r="D6" s="71" t="s">
        <v>116</v>
      </c>
      <c r="E6" s="71" t="s">
        <v>1</v>
      </c>
    </row>
    <row r="7" spans="2:5" x14ac:dyDescent="0.25">
      <c r="C7" s="70"/>
      <c r="D7" s="71" t="s">
        <v>118</v>
      </c>
      <c r="E7" s="71" t="s">
        <v>119</v>
      </c>
    </row>
    <row r="8" spans="2:5" x14ac:dyDescent="0.25">
      <c r="C8" s="70"/>
      <c r="D8" s="71" t="s">
        <v>120</v>
      </c>
      <c r="E8" s="71" t="s">
        <v>121</v>
      </c>
    </row>
    <row r="11" spans="2:5" x14ac:dyDescent="0.25">
      <c r="C11" s="70"/>
      <c r="D11" s="72" t="s">
        <v>99</v>
      </c>
      <c r="E11" s="72" t="s">
        <v>117</v>
      </c>
    </row>
    <row r="12" spans="2:5" x14ac:dyDescent="0.25">
      <c r="C12" s="70"/>
      <c r="D12" s="71"/>
      <c r="E12" s="71"/>
    </row>
    <row r="13" spans="2:5" x14ac:dyDescent="0.25">
      <c r="C13" s="71" t="s">
        <v>43</v>
      </c>
      <c r="D13" s="74" t="s">
        <v>116</v>
      </c>
      <c r="E13" s="74" t="s">
        <v>1</v>
      </c>
    </row>
    <row r="14" spans="2:5" x14ac:dyDescent="0.25">
      <c r="C14" s="71" t="s">
        <v>50</v>
      </c>
      <c r="D14" s="74"/>
      <c r="E14" s="74"/>
    </row>
    <row r="15" spans="2:5" x14ac:dyDescent="0.25">
      <c r="C15" s="71" t="s">
        <v>54</v>
      </c>
      <c r="D15" s="74"/>
      <c r="E15" s="74"/>
    </row>
    <row r="16" spans="2:5" x14ac:dyDescent="0.25">
      <c r="C16" s="71" t="s">
        <v>57</v>
      </c>
      <c r="D16" s="74"/>
      <c r="E16" s="74"/>
    </row>
    <row r="17" spans="3:5" x14ac:dyDescent="0.25">
      <c r="C17" s="71" t="s">
        <v>63</v>
      </c>
      <c r="D17" s="74"/>
      <c r="E17" s="74"/>
    </row>
    <row r="18" spans="3:5" x14ac:dyDescent="0.25">
      <c r="C18" s="71" t="s">
        <v>75</v>
      </c>
      <c r="D18" s="74"/>
      <c r="E18" s="74"/>
    </row>
    <row r="19" spans="3:5" x14ac:dyDescent="0.25">
      <c r="C19" s="71" t="s">
        <v>91</v>
      </c>
      <c r="D19" s="74"/>
      <c r="E19" s="74"/>
    </row>
    <row r="20" spans="3:5" x14ac:dyDescent="0.25">
      <c r="C20" s="71" t="s">
        <v>91</v>
      </c>
      <c r="D20" s="74"/>
      <c r="E20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2:L50"/>
  <sheetViews>
    <sheetView zoomScale="85" zoomScaleNormal="85" workbookViewId="0">
      <selection activeCell="L10" sqref="L10"/>
    </sheetView>
  </sheetViews>
  <sheetFormatPr baseColWidth="10" defaultColWidth="11.42578125" defaultRowHeight="15" x14ac:dyDescent="0.25"/>
  <cols>
    <col min="1" max="2" width="5.7109375" customWidth="1"/>
    <col min="3" max="3" width="12.140625" bestFit="1" customWidth="1"/>
    <col min="4" max="6" width="8.5703125" customWidth="1"/>
    <col min="7" max="7" width="17.7109375" customWidth="1"/>
    <col min="8" max="8" width="14.28515625" customWidth="1"/>
    <col min="9" max="9" width="5.7109375" customWidth="1"/>
  </cols>
  <sheetData>
    <row r="2" spans="2:12" x14ac:dyDescent="0.25">
      <c r="B2" t="s">
        <v>115</v>
      </c>
    </row>
    <row r="7" spans="2:12" ht="15.75" thickBot="1" x14ac:dyDescent="0.3"/>
    <row r="8" spans="2:12" ht="16.5" thickTop="1" thickBot="1" x14ac:dyDescent="0.3">
      <c r="C8" s="51" t="s">
        <v>129</v>
      </c>
      <c r="D8" s="49" t="s">
        <v>98</v>
      </c>
      <c r="E8" s="49" t="s">
        <v>99</v>
      </c>
      <c r="F8" s="49" t="s">
        <v>100</v>
      </c>
      <c r="G8" s="49" t="s">
        <v>101</v>
      </c>
      <c r="H8" s="49" t="s">
        <v>102</v>
      </c>
      <c r="I8" s="50" t="s">
        <v>42</v>
      </c>
      <c r="K8" s="75" t="s">
        <v>122</v>
      </c>
      <c r="L8" s="75"/>
    </row>
    <row r="9" spans="2:12" ht="15.75" thickTop="1" x14ac:dyDescent="0.25">
      <c r="C9" s="52" t="s">
        <v>128</v>
      </c>
      <c r="D9" s="47" t="s">
        <v>110</v>
      </c>
      <c r="E9" s="47" t="s">
        <v>44</v>
      </c>
      <c r="F9" s="47" t="s">
        <v>45</v>
      </c>
      <c r="G9" s="48">
        <v>36530</v>
      </c>
      <c r="H9" s="47" t="s">
        <v>46</v>
      </c>
      <c r="I9" s="60">
        <v>15.140079720891315</v>
      </c>
    </row>
    <row r="10" spans="2:12" x14ac:dyDescent="0.25">
      <c r="C10" s="53" t="s">
        <v>130</v>
      </c>
      <c r="D10" s="43" t="s">
        <v>18</v>
      </c>
      <c r="E10" s="43" t="s">
        <v>48</v>
      </c>
      <c r="F10" s="43" t="s">
        <v>49</v>
      </c>
      <c r="G10" s="44">
        <v>37905</v>
      </c>
      <c r="H10" s="43" t="s">
        <v>46</v>
      </c>
      <c r="I10" s="61">
        <v>11.375534888584674</v>
      </c>
      <c r="K10" t="s">
        <v>42</v>
      </c>
    </row>
    <row r="11" spans="2:12" x14ac:dyDescent="0.25">
      <c r="C11" s="53" t="s">
        <v>131</v>
      </c>
      <c r="D11" s="43" t="s">
        <v>18</v>
      </c>
      <c r="E11" s="43" t="s">
        <v>48</v>
      </c>
      <c r="F11" s="43" t="s">
        <v>45</v>
      </c>
      <c r="G11" s="44">
        <v>37655</v>
      </c>
      <c r="H11" s="43" t="s">
        <v>51</v>
      </c>
      <c r="I11" s="61">
        <v>12.0599975853677</v>
      </c>
    </row>
    <row r="12" spans="2:12" x14ac:dyDescent="0.25">
      <c r="C12" s="53" t="s">
        <v>132</v>
      </c>
      <c r="D12" s="43" t="s">
        <v>111</v>
      </c>
      <c r="E12" s="43" t="s">
        <v>48</v>
      </c>
      <c r="F12" s="43" t="s">
        <v>49</v>
      </c>
      <c r="G12" s="44">
        <v>36654</v>
      </c>
      <c r="H12" s="43" t="s">
        <v>46</v>
      </c>
      <c r="I12" s="61">
        <v>14.800586223286933</v>
      </c>
    </row>
    <row r="13" spans="2:12" x14ac:dyDescent="0.25">
      <c r="C13" s="53" t="s">
        <v>133</v>
      </c>
      <c r="D13" s="43" t="s">
        <v>18</v>
      </c>
      <c r="E13" s="43" t="s">
        <v>48</v>
      </c>
      <c r="F13" s="43" t="s">
        <v>49</v>
      </c>
      <c r="G13" s="44">
        <v>37861</v>
      </c>
      <c r="H13" s="43" t="s">
        <v>46</v>
      </c>
      <c r="I13" s="61">
        <v>11.496000323218487</v>
      </c>
    </row>
    <row r="14" spans="2:12" x14ac:dyDescent="0.25">
      <c r="C14" s="53" t="s">
        <v>134</v>
      </c>
      <c r="D14" s="43" t="s">
        <v>111</v>
      </c>
      <c r="E14" s="43" t="s">
        <v>48</v>
      </c>
      <c r="F14" s="43" t="s">
        <v>45</v>
      </c>
      <c r="G14" s="44">
        <v>36807</v>
      </c>
      <c r="H14" s="43" t="s">
        <v>46</v>
      </c>
      <c r="I14" s="61">
        <v>14.381695052855722</v>
      </c>
    </row>
    <row r="15" spans="2:12" x14ac:dyDescent="0.25">
      <c r="C15" s="53" t="s">
        <v>135</v>
      </c>
      <c r="D15" s="43" t="s">
        <v>18</v>
      </c>
      <c r="E15" s="43" t="s">
        <v>48</v>
      </c>
      <c r="F15" s="43" t="s">
        <v>45</v>
      </c>
      <c r="G15" s="44">
        <v>37832</v>
      </c>
      <c r="H15" s="43" t="s">
        <v>56</v>
      </c>
      <c r="I15" s="61">
        <v>11.575397996045318</v>
      </c>
    </row>
    <row r="16" spans="2:12" x14ac:dyDescent="0.25">
      <c r="C16" s="53" t="s">
        <v>9</v>
      </c>
      <c r="D16" s="43" t="s">
        <v>18</v>
      </c>
      <c r="E16" s="43" t="s">
        <v>44</v>
      </c>
      <c r="F16" s="43" t="s">
        <v>49</v>
      </c>
      <c r="G16" s="44">
        <v>37727</v>
      </c>
      <c r="H16" s="43" t="s">
        <v>58</v>
      </c>
      <c r="I16" s="61">
        <v>11.86287232869419</v>
      </c>
    </row>
    <row r="17" spans="3:9" x14ac:dyDescent="0.25">
      <c r="C17" s="53" t="s">
        <v>9</v>
      </c>
      <c r="D17" s="43" t="s">
        <v>18</v>
      </c>
      <c r="E17" s="43" t="s">
        <v>48</v>
      </c>
      <c r="F17" s="43" t="s">
        <v>49</v>
      </c>
      <c r="G17" s="44">
        <v>37968</v>
      </c>
      <c r="H17" s="43" t="s">
        <v>59</v>
      </c>
      <c r="I17" s="61">
        <v>11.203050288995353</v>
      </c>
    </row>
    <row r="18" spans="3:9" x14ac:dyDescent="0.25">
      <c r="C18" s="53" t="s">
        <v>136</v>
      </c>
      <c r="D18" s="43" t="s">
        <v>111</v>
      </c>
      <c r="E18" s="43" t="s">
        <v>48</v>
      </c>
      <c r="F18" s="43" t="s">
        <v>49</v>
      </c>
      <c r="G18" s="44">
        <v>36529</v>
      </c>
      <c r="H18" s="43" t="s">
        <v>46</v>
      </c>
      <c r="I18" s="61">
        <v>15.142817571678446</v>
      </c>
    </row>
    <row r="19" spans="3:9" x14ac:dyDescent="0.25">
      <c r="C19" s="53" t="s">
        <v>137</v>
      </c>
      <c r="D19" s="43" t="s">
        <v>111</v>
      </c>
      <c r="E19" s="43" t="s">
        <v>48</v>
      </c>
      <c r="F19" s="43" t="s">
        <v>49</v>
      </c>
      <c r="G19" s="44">
        <v>36673</v>
      </c>
      <c r="H19" s="43" t="s">
        <v>62</v>
      </c>
      <c r="I19" s="61">
        <v>14.748567058331425</v>
      </c>
    </row>
    <row r="20" spans="3:9" x14ac:dyDescent="0.25">
      <c r="C20" s="53" t="s">
        <v>138</v>
      </c>
      <c r="D20" s="43" t="s">
        <v>18</v>
      </c>
      <c r="E20" s="43" t="s">
        <v>44</v>
      </c>
      <c r="F20" s="43" t="s">
        <v>45</v>
      </c>
      <c r="G20" s="44">
        <v>37890</v>
      </c>
      <c r="H20" s="43" t="s">
        <v>59</v>
      </c>
      <c r="I20" s="61">
        <v>11.416602650391656</v>
      </c>
    </row>
    <row r="21" spans="3:9" x14ac:dyDescent="0.25">
      <c r="C21" s="53" t="s">
        <v>139</v>
      </c>
      <c r="D21" s="43" t="s">
        <v>18</v>
      </c>
      <c r="E21" s="43" t="s">
        <v>48</v>
      </c>
      <c r="F21" s="43" t="s">
        <v>45</v>
      </c>
      <c r="G21" s="44">
        <v>37624</v>
      </c>
      <c r="H21" s="43" t="s">
        <v>65</v>
      </c>
      <c r="I21" s="61">
        <v>12.144870959768795</v>
      </c>
    </row>
    <row r="22" spans="3:9" x14ac:dyDescent="0.25">
      <c r="C22" s="53" t="s">
        <v>140</v>
      </c>
      <c r="D22" s="43" t="s">
        <v>18</v>
      </c>
      <c r="E22" s="43" t="s">
        <v>48</v>
      </c>
      <c r="F22" s="43" t="s">
        <v>45</v>
      </c>
      <c r="G22" s="44">
        <v>37752</v>
      </c>
      <c r="H22" s="43" t="s">
        <v>46</v>
      </c>
      <c r="I22" s="61">
        <v>11.794426059015887</v>
      </c>
    </row>
    <row r="23" spans="3:9" x14ac:dyDescent="0.25">
      <c r="C23" s="53" t="s">
        <v>141</v>
      </c>
      <c r="D23" s="43" t="s">
        <v>18</v>
      </c>
      <c r="E23" s="43" t="s">
        <v>44</v>
      </c>
      <c r="F23" s="43" t="s">
        <v>45</v>
      </c>
      <c r="G23" s="44">
        <v>37894</v>
      </c>
      <c r="H23" s="43" t="s">
        <v>46</v>
      </c>
      <c r="I23" s="61">
        <v>11.405651247243128</v>
      </c>
    </row>
    <row r="24" spans="3:9" x14ac:dyDescent="0.25">
      <c r="C24" s="53" t="s">
        <v>142</v>
      </c>
      <c r="D24" s="43" t="s">
        <v>111</v>
      </c>
      <c r="E24" s="43" t="s">
        <v>44</v>
      </c>
      <c r="F24" s="43" t="s">
        <v>49</v>
      </c>
      <c r="G24" s="44">
        <v>36676</v>
      </c>
      <c r="H24" s="43" t="s">
        <v>46</v>
      </c>
      <c r="I24" s="61">
        <v>14.740353505970027</v>
      </c>
    </row>
    <row r="25" spans="3:9" x14ac:dyDescent="0.25">
      <c r="C25" s="53" t="s">
        <v>142</v>
      </c>
      <c r="D25" s="43" t="s">
        <v>18</v>
      </c>
      <c r="E25" s="43" t="s">
        <v>48</v>
      </c>
      <c r="F25" s="43" t="s">
        <v>49</v>
      </c>
      <c r="G25" s="44">
        <v>37981</v>
      </c>
      <c r="H25" s="43" t="s">
        <v>62</v>
      </c>
      <c r="I25" s="61">
        <v>11.167458228762635</v>
      </c>
    </row>
    <row r="26" spans="3:9" x14ac:dyDescent="0.25">
      <c r="C26" s="53" t="s">
        <v>143</v>
      </c>
      <c r="D26" s="43" t="s">
        <v>111</v>
      </c>
      <c r="E26" s="43" t="s">
        <v>44</v>
      </c>
      <c r="F26" s="43" t="s">
        <v>45</v>
      </c>
      <c r="G26" s="44">
        <v>36833</v>
      </c>
      <c r="H26" s="43" t="s">
        <v>70</v>
      </c>
      <c r="I26" s="61">
        <v>14.310510932390288</v>
      </c>
    </row>
    <row r="27" spans="3:9" x14ac:dyDescent="0.25">
      <c r="C27" s="53" t="s">
        <v>144</v>
      </c>
      <c r="D27" s="43" t="s">
        <v>111</v>
      </c>
      <c r="E27" s="43" t="s">
        <v>48</v>
      </c>
      <c r="F27" s="43" t="s">
        <v>45</v>
      </c>
      <c r="G27" s="44">
        <v>36583</v>
      </c>
      <c r="H27" s="43" t="s">
        <v>46</v>
      </c>
      <c r="I27" s="61">
        <v>14.994973629173312</v>
      </c>
    </row>
    <row r="28" spans="3:9" x14ac:dyDescent="0.25">
      <c r="C28" s="53" t="s">
        <v>145</v>
      </c>
      <c r="D28" s="43" t="s">
        <v>111</v>
      </c>
      <c r="E28" s="43" t="s">
        <v>44</v>
      </c>
      <c r="F28" s="43" t="s">
        <v>45</v>
      </c>
      <c r="G28" s="44">
        <v>36699</v>
      </c>
      <c r="H28" s="43" t="s">
        <v>46</v>
      </c>
      <c r="I28" s="61">
        <v>14.677382937865989</v>
      </c>
    </row>
    <row r="29" spans="3:9" x14ac:dyDescent="0.25">
      <c r="C29" s="53" t="s">
        <v>146</v>
      </c>
      <c r="D29" s="43" t="s">
        <v>18</v>
      </c>
      <c r="E29" s="43" t="s">
        <v>44</v>
      </c>
      <c r="F29" s="43" t="s">
        <v>49</v>
      </c>
      <c r="G29" s="44">
        <v>37971</v>
      </c>
      <c r="H29" s="43" t="s">
        <v>74</v>
      </c>
      <c r="I29" s="61">
        <v>11.194836736633956</v>
      </c>
    </row>
    <row r="30" spans="3:9" x14ac:dyDescent="0.25">
      <c r="C30" s="53" t="s">
        <v>147</v>
      </c>
      <c r="D30" s="43" t="s">
        <v>18</v>
      </c>
      <c r="E30" s="43" t="s">
        <v>48</v>
      </c>
      <c r="F30" s="43" t="s">
        <v>49</v>
      </c>
      <c r="G30" s="44">
        <v>37935</v>
      </c>
      <c r="H30" s="43" t="s">
        <v>76</v>
      </c>
      <c r="I30" s="61">
        <v>11.293399364970712</v>
      </c>
    </row>
    <row r="31" spans="3:9" x14ac:dyDescent="0.25">
      <c r="C31" s="53" t="s">
        <v>148</v>
      </c>
      <c r="D31" s="43" t="s">
        <v>111</v>
      </c>
      <c r="E31" s="43" t="s">
        <v>48</v>
      </c>
      <c r="F31" s="43" t="s">
        <v>49</v>
      </c>
      <c r="G31" s="44">
        <v>36847</v>
      </c>
      <c r="H31" s="43" t="s">
        <v>62</v>
      </c>
      <c r="I31" s="61">
        <v>14.272181021370438</v>
      </c>
    </row>
    <row r="32" spans="3:9" x14ac:dyDescent="0.25">
      <c r="C32" s="53" t="s">
        <v>149</v>
      </c>
      <c r="D32" s="43" t="s">
        <v>111</v>
      </c>
      <c r="E32" s="43" t="s">
        <v>48</v>
      </c>
      <c r="F32" s="43" t="s">
        <v>49</v>
      </c>
      <c r="G32" s="44">
        <v>36857</v>
      </c>
      <c r="H32" s="43" t="s">
        <v>79</v>
      </c>
      <c r="I32" s="61">
        <v>14.244802513499117</v>
      </c>
    </row>
    <row r="33" spans="3:9" x14ac:dyDescent="0.25">
      <c r="C33" s="53" t="s">
        <v>150</v>
      </c>
      <c r="D33" s="43" t="s">
        <v>18</v>
      </c>
      <c r="E33" s="43" t="s">
        <v>48</v>
      </c>
      <c r="F33" s="43" t="s">
        <v>49</v>
      </c>
      <c r="G33" s="44">
        <v>37974</v>
      </c>
      <c r="H33" s="43" t="s">
        <v>59</v>
      </c>
      <c r="I33" s="61">
        <v>11.186623184272561</v>
      </c>
    </row>
    <row r="34" spans="3:9" x14ac:dyDescent="0.25">
      <c r="C34" s="53" t="s">
        <v>151</v>
      </c>
      <c r="D34" s="43" t="s">
        <v>18</v>
      </c>
      <c r="E34" s="43" t="s">
        <v>44</v>
      </c>
      <c r="F34" s="43" t="s">
        <v>45</v>
      </c>
      <c r="G34" s="44">
        <v>37905</v>
      </c>
      <c r="H34" s="43" t="s">
        <v>46</v>
      </c>
      <c r="I34" s="61">
        <v>11.375534888584674</v>
      </c>
    </row>
    <row r="35" spans="3:9" x14ac:dyDescent="0.25">
      <c r="C35" s="53" t="s">
        <v>152</v>
      </c>
      <c r="D35" s="43" t="s">
        <v>111</v>
      </c>
      <c r="E35" s="43" t="s">
        <v>48</v>
      </c>
      <c r="F35" s="43" t="s">
        <v>49</v>
      </c>
      <c r="G35" s="44">
        <v>36883</v>
      </c>
      <c r="H35" s="43" t="s">
        <v>59</v>
      </c>
      <c r="I35" s="61">
        <v>14.173618393033683</v>
      </c>
    </row>
    <row r="36" spans="3:9" x14ac:dyDescent="0.25">
      <c r="C36" s="53" t="s">
        <v>153</v>
      </c>
      <c r="D36" s="43" t="s">
        <v>111</v>
      </c>
      <c r="E36" s="43" t="s">
        <v>48</v>
      </c>
      <c r="F36" s="43" t="s">
        <v>45</v>
      </c>
      <c r="G36" s="44">
        <v>36808</v>
      </c>
      <c r="H36" s="43" t="s">
        <v>84</v>
      </c>
      <c r="I36" s="61">
        <v>14.378957202068591</v>
      </c>
    </row>
    <row r="37" spans="3:9" x14ac:dyDescent="0.25">
      <c r="C37" s="53" t="s">
        <v>154</v>
      </c>
      <c r="D37" s="43" t="s">
        <v>111</v>
      </c>
      <c r="E37" s="43" t="s">
        <v>44</v>
      </c>
      <c r="F37" s="43" t="s">
        <v>49</v>
      </c>
      <c r="G37" s="44">
        <v>36766</v>
      </c>
      <c r="H37" s="43" t="s">
        <v>59</v>
      </c>
      <c r="I37" s="61">
        <v>14.493946935128138</v>
      </c>
    </row>
    <row r="38" spans="3:9" x14ac:dyDescent="0.25">
      <c r="C38" s="53" t="s">
        <v>155</v>
      </c>
      <c r="D38" s="43" t="s">
        <v>111</v>
      </c>
      <c r="E38" s="43" t="s">
        <v>44</v>
      </c>
      <c r="F38" s="43" t="s">
        <v>45</v>
      </c>
      <c r="G38" s="44">
        <v>36652</v>
      </c>
      <c r="H38" s="43" t="s">
        <v>59</v>
      </c>
      <c r="I38" s="61">
        <v>14.806061924861197</v>
      </c>
    </row>
    <row r="39" spans="3:9" x14ac:dyDescent="0.25">
      <c r="C39" s="53" t="s">
        <v>155</v>
      </c>
      <c r="D39" s="43" t="s">
        <v>111</v>
      </c>
      <c r="E39" s="43" t="s">
        <v>44</v>
      </c>
      <c r="F39" s="43" t="s">
        <v>45</v>
      </c>
      <c r="G39" s="44">
        <v>36778</v>
      </c>
      <c r="H39" s="43" t="s">
        <v>62</v>
      </c>
      <c r="I39" s="61">
        <v>14.461092725682553</v>
      </c>
    </row>
    <row r="40" spans="3:9" x14ac:dyDescent="0.25">
      <c r="C40" s="53" t="s">
        <v>155</v>
      </c>
      <c r="D40" s="43" t="s">
        <v>18</v>
      </c>
      <c r="E40" s="43" t="s">
        <v>48</v>
      </c>
      <c r="F40" s="43" t="s">
        <v>45</v>
      </c>
      <c r="G40" s="44">
        <v>37952</v>
      </c>
      <c r="H40" s="43" t="s">
        <v>46</v>
      </c>
      <c r="I40" s="61">
        <v>11.246855901589466</v>
      </c>
    </row>
    <row r="41" spans="3:9" x14ac:dyDescent="0.25">
      <c r="C41" s="53" t="s">
        <v>156</v>
      </c>
      <c r="D41" s="43" t="s">
        <v>18</v>
      </c>
      <c r="E41" s="43" t="s">
        <v>48</v>
      </c>
      <c r="F41" s="43" t="s">
        <v>45</v>
      </c>
      <c r="G41" s="44">
        <v>37657</v>
      </c>
      <c r="H41" s="43" t="s">
        <v>88</v>
      </c>
      <c r="I41" s="61">
        <v>12.054521883793436</v>
      </c>
    </row>
    <row r="42" spans="3:9" x14ac:dyDescent="0.25">
      <c r="C42" s="53" t="s">
        <v>157</v>
      </c>
      <c r="D42" s="43" t="s">
        <v>18</v>
      </c>
      <c r="E42" s="43" t="s">
        <v>48</v>
      </c>
      <c r="F42" s="43" t="s">
        <v>45</v>
      </c>
      <c r="G42" s="44">
        <v>37664</v>
      </c>
      <c r="H42" s="43" t="s">
        <v>90</v>
      </c>
      <c r="I42" s="61">
        <v>12.035356928283511</v>
      </c>
    </row>
    <row r="43" spans="3:9" x14ac:dyDescent="0.25">
      <c r="C43" s="53" t="s">
        <v>158</v>
      </c>
      <c r="D43" s="43" t="s">
        <v>111</v>
      </c>
      <c r="E43" s="43" t="s">
        <v>48</v>
      </c>
      <c r="F43" s="43" t="s">
        <v>49</v>
      </c>
      <c r="G43" s="44">
        <v>36786</v>
      </c>
      <c r="H43" s="43" t="s">
        <v>46</v>
      </c>
      <c r="I43" s="61">
        <v>14.439189919385496</v>
      </c>
    </row>
    <row r="44" spans="3:9" x14ac:dyDescent="0.25">
      <c r="C44" s="53" t="s">
        <v>158</v>
      </c>
      <c r="D44" s="43" t="s">
        <v>18</v>
      </c>
      <c r="E44" s="43" t="s">
        <v>44</v>
      </c>
      <c r="F44" s="43" t="s">
        <v>49</v>
      </c>
      <c r="G44" s="44">
        <v>37648</v>
      </c>
      <c r="H44" s="43" t="s">
        <v>46</v>
      </c>
      <c r="I44" s="61">
        <v>12.079162540877626</v>
      </c>
    </row>
    <row r="45" spans="3:9" x14ac:dyDescent="0.25">
      <c r="C45" s="53" t="s">
        <v>159</v>
      </c>
      <c r="D45" s="43" t="s">
        <v>111</v>
      </c>
      <c r="E45" s="43" t="s">
        <v>48</v>
      </c>
      <c r="F45" s="43" t="s">
        <v>49</v>
      </c>
      <c r="G45" s="44">
        <v>36643</v>
      </c>
      <c r="H45" s="43" t="s">
        <v>46</v>
      </c>
      <c r="I45" s="61">
        <v>14.830702581945387</v>
      </c>
    </row>
    <row r="46" spans="3:9" x14ac:dyDescent="0.25">
      <c r="C46" s="53" t="s">
        <v>15</v>
      </c>
      <c r="D46" s="43" t="s">
        <v>111</v>
      </c>
      <c r="E46" s="43" t="s">
        <v>44</v>
      </c>
      <c r="F46" s="43" t="s">
        <v>45</v>
      </c>
      <c r="G46" s="44">
        <v>36634</v>
      </c>
      <c r="H46" s="43" t="s">
        <v>46</v>
      </c>
      <c r="I46" s="61">
        <v>14.855343239029576</v>
      </c>
    </row>
    <row r="47" spans="3:9" x14ac:dyDescent="0.25">
      <c r="C47" s="53" t="s">
        <v>160</v>
      </c>
      <c r="D47" s="43" t="s">
        <v>111</v>
      </c>
      <c r="E47" s="43" t="s">
        <v>48</v>
      </c>
      <c r="F47" s="43" t="s">
        <v>45</v>
      </c>
      <c r="G47" s="44">
        <v>36699</v>
      </c>
      <c r="H47" s="43" t="s">
        <v>59</v>
      </c>
      <c r="I47" s="61">
        <v>14.677382937865989</v>
      </c>
    </row>
    <row r="48" spans="3:9" x14ac:dyDescent="0.25">
      <c r="C48" s="53" t="s">
        <v>161</v>
      </c>
      <c r="D48" s="43" t="s">
        <v>18</v>
      </c>
      <c r="E48" s="43" t="s">
        <v>44</v>
      </c>
      <c r="F48" s="43" t="s">
        <v>45</v>
      </c>
      <c r="G48" s="44">
        <v>37946</v>
      </c>
      <c r="H48" s="43" t="s">
        <v>62</v>
      </c>
      <c r="I48" s="61">
        <v>11.263283006312259</v>
      </c>
    </row>
    <row r="49" spans="3:9" ht="15.75" thickBot="1" x14ac:dyDescent="0.3">
      <c r="C49" s="54" t="s">
        <v>162</v>
      </c>
      <c r="D49" s="45" t="s">
        <v>18</v>
      </c>
      <c r="E49" s="45" t="s">
        <v>44</v>
      </c>
      <c r="F49" s="45" t="s">
        <v>45</v>
      </c>
      <c r="G49" s="46">
        <v>37916</v>
      </c>
      <c r="H49" s="45" t="s">
        <v>97</v>
      </c>
      <c r="I49" s="62">
        <v>11.345418529926222</v>
      </c>
    </row>
    <row r="50" spans="3:9" ht="15.75" thickTop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2:H47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2" width="5.7109375" customWidth="1"/>
    <col min="3" max="3" width="14.28515625" bestFit="1" customWidth="1"/>
    <col min="4" max="4" width="8.140625" bestFit="1" customWidth="1"/>
    <col min="5" max="5" width="7.7109375" bestFit="1" customWidth="1"/>
    <col min="6" max="6" width="5.28515625" bestFit="1" customWidth="1"/>
    <col min="7" max="7" width="17" bestFit="1" customWidth="1"/>
    <col min="8" max="8" width="13.7109375" bestFit="1" customWidth="1"/>
  </cols>
  <sheetData>
    <row r="2" spans="2:8" x14ac:dyDescent="0.25">
      <c r="B2" t="s">
        <v>26</v>
      </c>
    </row>
    <row r="4" spans="2:8" ht="15.75" thickBot="1" x14ac:dyDescent="0.3"/>
    <row r="5" spans="2:8" ht="16.5" thickTop="1" thickBot="1" x14ac:dyDescent="0.3">
      <c r="C5" s="51" t="s">
        <v>41</v>
      </c>
      <c r="D5" s="49" t="s">
        <v>98</v>
      </c>
      <c r="E5" s="49" t="s">
        <v>99</v>
      </c>
      <c r="F5" s="49" t="s">
        <v>100</v>
      </c>
      <c r="G5" s="49" t="s">
        <v>101</v>
      </c>
      <c r="H5" s="50" t="s">
        <v>102</v>
      </c>
    </row>
    <row r="6" spans="2:8" ht="15.75" thickTop="1" x14ac:dyDescent="0.25">
      <c r="C6" s="52" t="s">
        <v>43</v>
      </c>
      <c r="D6" s="47" t="s">
        <v>110</v>
      </c>
      <c r="E6" s="47" t="s">
        <v>44</v>
      </c>
      <c r="F6" s="47" t="s">
        <v>45</v>
      </c>
      <c r="G6" s="48">
        <v>36530</v>
      </c>
      <c r="H6" s="69" t="s">
        <v>46</v>
      </c>
    </row>
    <row r="7" spans="2:8" x14ac:dyDescent="0.25">
      <c r="C7" s="53" t="s">
        <v>47</v>
      </c>
      <c r="D7" s="43" t="s">
        <v>18</v>
      </c>
      <c r="E7" s="43" t="s">
        <v>48</v>
      </c>
      <c r="F7" s="43" t="s">
        <v>49</v>
      </c>
      <c r="G7" s="44">
        <v>37905</v>
      </c>
      <c r="H7" s="56" t="s">
        <v>46</v>
      </c>
    </row>
    <row r="8" spans="2:8" x14ac:dyDescent="0.25">
      <c r="C8" s="53" t="s">
        <v>50</v>
      </c>
      <c r="D8" s="43" t="s">
        <v>18</v>
      </c>
      <c r="E8" s="43" t="s">
        <v>48</v>
      </c>
      <c r="F8" s="43" t="s">
        <v>45</v>
      </c>
      <c r="G8" s="44">
        <v>37655</v>
      </c>
      <c r="H8" s="56" t="s">
        <v>51</v>
      </c>
    </row>
    <row r="9" spans="2:8" x14ac:dyDescent="0.25">
      <c r="C9" s="53" t="s">
        <v>52</v>
      </c>
      <c r="D9" s="43" t="s">
        <v>111</v>
      </c>
      <c r="E9" s="43" t="s">
        <v>48</v>
      </c>
      <c r="F9" s="43" t="s">
        <v>49</v>
      </c>
      <c r="G9" s="44">
        <v>36654</v>
      </c>
      <c r="H9" s="56" t="s">
        <v>46</v>
      </c>
    </row>
    <row r="10" spans="2:8" x14ac:dyDescent="0.25">
      <c r="C10" s="53" t="s">
        <v>53</v>
      </c>
      <c r="D10" s="43" t="s">
        <v>18</v>
      </c>
      <c r="E10" s="43" t="s">
        <v>48</v>
      </c>
      <c r="F10" s="43" t="s">
        <v>49</v>
      </c>
      <c r="G10" s="44">
        <v>37861</v>
      </c>
      <c r="H10" s="56" t="s">
        <v>46</v>
      </c>
    </row>
    <row r="11" spans="2:8" x14ac:dyDescent="0.25">
      <c r="C11" s="53" t="s">
        <v>54</v>
      </c>
      <c r="D11" s="43" t="s">
        <v>111</v>
      </c>
      <c r="E11" s="43" t="s">
        <v>48</v>
      </c>
      <c r="F11" s="43" t="s">
        <v>45</v>
      </c>
      <c r="G11" s="44">
        <v>36807</v>
      </c>
      <c r="H11" s="56" t="s">
        <v>46</v>
      </c>
    </row>
    <row r="12" spans="2:8" x14ac:dyDescent="0.25">
      <c r="C12" s="53" t="s">
        <v>55</v>
      </c>
      <c r="D12" s="43" t="s">
        <v>18</v>
      </c>
      <c r="E12" s="43" t="s">
        <v>48</v>
      </c>
      <c r="F12" s="43" t="s">
        <v>45</v>
      </c>
      <c r="G12" s="44">
        <v>37832</v>
      </c>
      <c r="H12" s="56" t="s">
        <v>56</v>
      </c>
    </row>
    <row r="13" spans="2:8" x14ac:dyDescent="0.25">
      <c r="C13" s="53" t="s">
        <v>57</v>
      </c>
      <c r="D13" s="43" t="s">
        <v>18</v>
      </c>
      <c r="E13" s="43" t="s">
        <v>44</v>
      </c>
      <c r="F13" s="43" t="s">
        <v>49</v>
      </c>
      <c r="G13" s="44">
        <v>37727</v>
      </c>
      <c r="H13" s="56" t="s">
        <v>58</v>
      </c>
    </row>
    <row r="14" spans="2:8" x14ac:dyDescent="0.25">
      <c r="C14" s="53" t="s">
        <v>57</v>
      </c>
      <c r="D14" s="43" t="s">
        <v>18</v>
      </c>
      <c r="E14" s="43" t="s">
        <v>48</v>
      </c>
      <c r="F14" s="43" t="s">
        <v>49</v>
      </c>
      <c r="G14" s="44">
        <v>37968</v>
      </c>
      <c r="H14" s="56" t="s">
        <v>59</v>
      </c>
    </row>
    <row r="15" spans="2:8" x14ac:dyDescent="0.25">
      <c r="C15" s="53" t="s">
        <v>60</v>
      </c>
      <c r="D15" s="43" t="s">
        <v>111</v>
      </c>
      <c r="E15" s="43" t="s">
        <v>48</v>
      </c>
      <c r="F15" s="43" t="s">
        <v>49</v>
      </c>
      <c r="G15" s="44">
        <v>36529</v>
      </c>
      <c r="H15" s="56" t="s">
        <v>46</v>
      </c>
    </row>
    <row r="16" spans="2:8" x14ac:dyDescent="0.25">
      <c r="C16" s="53" t="s">
        <v>61</v>
      </c>
      <c r="D16" s="43" t="s">
        <v>111</v>
      </c>
      <c r="E16" s="43" t="s">
        <v>48</v>
      </c>
      <c r="F16" s="43" t="s">
        <v>49</v>
      </c>
      <c r="G16" s="44">
        <v>36673</v>
      </c>
      <c r="H16" s="56" t="s">
        <v>62</v>
      </c>
    </row>
    <row r="17" spans="3:8" x14ac:dyDescent="0.25">
      <c r="C17" s="53" t="s">
        <v>63</v>
      </c>
      <c r="D17" s="43" t="s">
        <v>18</v>
      </c>
      <c r="E17" s="43" t="s">
        <v>44</v>
      </c>
      <c r="F17" s="43" t="s">
        <v>45</v>
      </c>
      <c r="G17" s="44">
        <v>37890</v>
      </c>
      <c r="H17" s="56" t="s">
        <v>59</v>
      </c>
    </row>
    <row r="18" spans="3:8" x14ac:dyDescent="0.25">
      <c r="C18" s="53" t="s">
        <v>64</v>
      </c>
      <c r="D18" s="43" t="s">
        <v>18</v>
      </c>
      <c r="E18" s="43" t="s">
        <v>48</v>
      </c>
      <c r="F18" s="43" t="s">
        <v>45</v>
      </c>
      <c r="G18" s="44">
        <v>37624</v>
      </c>
      <c r="H18" s="56" t="s">
        <v>65</v>
      </c>
    </row>
    <row r="19" spans="3:8" x14ac:dyDescent="0.25">
      <c r="C19" s="53" t="s">
        <v>66</v>
      </c>
      <c r="D19" s="43" t="s">
        <v>18</v>
      </c>
      <c r="E19" s="43" t="s">
        <v>48</v>
      </c>
      <c r="F19" s="43" t="s">
        <v>45</v>
      </c>
      <c r="G19" s="44">
        <v>37752</v>
      </c>
      <c r="H19" s="56" t="s">
        <v>46</v>
      </c>
    </row>
    <row r="20" spans="3:8" x14ac:dyDescent="0.25">
      <c r="C20" s="53" t="s">
        <v>67</v>
      </c>
      <c r="D20" s="43" t="s">
        <v>18</v>
      </c>
      <c r="E20" s="43" t="s">
        <v>44</v>
      </c>
      <c r="F20" s="43" t="s">
        <v>45</v>
      </c>
      <c r="G20" s="44">
        <v>37894</v>
      </c>
      <c r="H20" s="56" t="s">
        <v>46</v>
      </c>
    </row>
    <row r="21" spans="3:8" x14ac:dyDescent="0.25">
      <c r="C21" s="53" t="s">
        <v>68</v>
      </c>
      <c r="D21" s="43" t="s">
        <v>111</v>
      </c>
      <c r="E21" s="43" t="s">
        <v>44</v>
      </c>
      <c r="F21" s="43" t="s">
        <v>49</v>
      </c>
      <c r="G21" s="44">
        <v>36676</v>
      </c>
      <c r="H21" s="56" t="s">
        <v>46</v>
      </c>
    </row>
    <row r="22" spans="3:8" x14ac:dyDescent="0.25">
      <c r="C22" s="53" t="s">
        <v>68</v>
      </c>
      <c r="D22" s="43" t="s">
        <v>18</v>
      </c>
      <c r="E22" s="43" t="s">
        <v>48</v>
      </c>
      <c r="F22" s="43" t="s">
        <v>49</v>
      </c>
      <c r="G22" s="44">
        <v>37981</v>
      </c>
      <c r="H22" s="56" t="s">
        <v>62</v>
      </c>
    </row>
    <row r="23" spans="3:8" x14ac:dyDescent="0.25">
      <c r="C23" s="53" t="s">
        <v>69</v>
      </c>
      <c r="D23" s="43" t="s">
        <v>111</v>
      </c>
      <c r="E23" s="43" t="s">
        <v>44</v>
      </c>
      <c r="F23" s="43" t="s">
        <v>45</v>
      </c>
      <c r="G23" s="44">
        <v>36833</v>
      </c>
      <c r="H23" s="56" t="s">
        <v>70</v>
      </c>
    </row>
    <row r="24" spans="3:8" x14ac:dyDescent="0.25">
      <c r="C24" s="53" t="s">
        <v>71</v>
      </c>
      <c r="D24" s="43" t="s">
        <v>111</v>
      </c>
      <c r="E24" s="43" t="s">
        <v>48</v>
      </c>
      <c r="F24" s="43" t="s">
        <v>45</v>
      </c>
      <c r="G24" s="44">
        <v>36583</v>
      </c>
      <c r="H24" s="56" t="s">
        <v>46</v>
      </c>
    </row>
    <row r="25" spans="3:8" x14ac:dyDescent="0.25">
      <c r="C25" s="53" t="s">
        <v>72</v>
      </c>
      <c r="D25" s="43" t="s">
        <v>111</v>
      </c>
      <c r="E25" s="43" t="s">
        <v>44</v>
      </c>
      <c r="F25" s="43" t="s">
        <v>45</v>
      </c>
      <c r="G25" s="44">
        <v>36699</v>
      </c>
      <c r="H25" s="56" t="s">
        <v>46</v>
      </c>
    </row>
    <row r="26" spans="3:8" x14ac:dyDescent="0.25">
      <c r="C26" s="53" t="s">
        <v>73</v>
      </c>
      <c r="D26" s="43" t="s">
        <v>18</v>
      </c>
      <c r="E26" s="43" t="s">
        <v>44</v>
      </c>
      <c r="F26" s="43" t="s">
        <v>49</v>
      </c>
      <c r="G26" s="44">
        <v>37971</v>
      </c>
      <c r="H26" s="56" t="s">
        <v>74</v>
      </c>
    </row>
    <row r="27" spans="3:8" x14ac:dyDescent="0.25">
      <c r="C27" s="53" t="s">
        <v>75</v>
      </c>
      <c r="D27" s="43" t="s">
        <v>18</v>
      </c>
      <c r="E27" s="43" t="s">
        <v>48</v>
      </c>
      <c r="F27" s="43" t="s">
        <v>49</v>
      </c>
      <c r="G27" s="44">
        <v>37935</v>
      </c>
      <c r="H27" s="56" t="s">
        <v>76</v>
      </c>
    </row>
    <row r="28" spans="3:8" x14ac:dyDescent="0.25">
      <c r="C28" s="53" t="s">
        <v>77</v>
      </c>
      <c r="D28" s="43" t="s">
        <v>111</v>
      </c>
      <c r="E28" s="43" t="s">
        <v>48</v>
      </c>
      <c r="F28" s="43" t="s">
        <v>49</v>
      </c>
      <c r="G28" s="44">
        <v>36847</v>
      </c>
      <c r="H28" s="56" t="s">
        <v>62</v>
      </c>
    </row>
    <row r="29" spans="3:8" x14ac:dyDescent="0.25">
      <c r="C29" s="53" t="s">
        <v>78</v>
      </c>
      <c r="D29" s="43" t="s">
        <v>111</v>
      </c>
      <c r="E29" s="43" t="s">
        <v>48</v>
      </c>
      <c r="F29" s="43" t="s">
        <v>49</v>
      </c>
      <c r="G29" s="44">
        <v>36857</v>
      </c>
      <c r="H29" s="56" t="s">
        <v>79</v>
      </c>
    </row>
    <row r="30" spans="3:8" x14ac:dyDescent="0.25">
      <c r="C30" s="53" t="s">
        <v>80</v>
      </c>
      <c r="D30" s="43" t="s">
        <v>18</v>
      </c>
      <c r="E30" s="43" t="s">
        <v>48</v>
      </c>
      <c r="F30" s="43" t="s">
        <v>49</v>
      </c>
      <c r="G30" s="44">
        <v>37974</v>
      </c>
      <c r="H30" s="56" t="s">
        <v>59</v>
      </c>
    </row>
    <row r="31" spans="3:8" x14ac:dyDescent="0.25">
      <c r="C31" s="53" t="s">
        <v>81</v>
      </c>
      <c r="D31" s="43" t="s">
        <v>18</v>
      </c>
      <c r="E31" s="43" t="s">
        <v>44</v>
      </c>
      <c r="F31" s="43" t="s">
        <v>45</v>
      </c>
      <c r="G31" s="44">
        <v>37905</v>
      </c>
      <c r="H31" s="56" t="s">
        <v>46</v>
      </c>
    </row>
    <row r="32" spans="3:8" x14ac:dyDescent="0.25">
      <c r="C32" s="53" t="s">
        <v>82</v>
      </c>
      <c r="D32" s="43" t="s">
        <v>111</v>
      </c>
      <c r="E32" s="43" t="s">
        <v>48</v>
      </c>
      <c r="F32" s="43" t="s">
        <v>49</v>
      </c>
      <c r="G32" s="44">
        <v>36883</v>
      </c>
      <c r="H32" s="56" t="s">
        <v>59</v>
      </c>
    </row>
    <row r="33" spans="3:8" x14ac:dyDescent="0.25">
      <c r="C33" s="53" t="s">
        <v>83</v>
      </c>
      <c r="D33" s="43" t="s">
        <v>111</v>
      </c>
      <c r="E33" s="43" t="s">
        <v>48</v>
      </c>
      <c r="F33" s="43" t="s">
        <v>45</v>
      </c>
      <c r="G33" s="44">
        <v>36808</v>
      </c>
      <c r="H33" s="56" t="s">
        <v>84</v>
      </c>
    </row>
    <row r="34" spans="3:8" x14ac:dyDescent="0.25">
      <c r="C34" s="53" t="s">
        <v>85</v>
      </c>
      <c r="D34" s="43" t="s">
        <v>111</v>
      </c>
      <c r="E34" s="43" t="s">
        <v>44</v>
      </c>
      <c r="F34" s="43" t="s">
        <v>49</v>
      </c>
      <c r="G34" s="44">
        <v>36766</v>
      </c>
      <c r="H34" s="56" t="s">
        <v>59</v>
      </c>
    </row>
    <row r="35" spans="3:8" x14ac:dyDescent="0.25">
      <c r="C35" s="53" t="s">
        <v>86</v>
      </c>
      <c r="D35" s="43" t="s">
        <v>111</v>
      </c>
      <c r="E35" s="43" t="s">
        <v>44</v>
      </c>
      <c r="F35" s="43" t="s">
        <v>45</v>
      </c>
      <c r="G35" s="44">
        <v>36652</v>
      </c>
      <c r="H35" s="56" t="s">
        <v>59</v>
      </c>
    </row>
    <row r="36" spans="3:8" x14ac:dyDescent="0.25">
      <c r="C36" s="53" t="s">
        <v>86</v>
      </c>
      <c r="D36" s="43" t="s">
        <v>111</v>
      </c>
      <c r="E36" s="43" t="s">
        <v>44</v>
      </c>
      <c r="F36" s="43" t="s">
        <v>45</v>
      </c>
      <c r="G36" s="44">
        <v>36778</v>
      </c>
      <c r="H36" s="56" t="s">
        <v>62</v>
      </c>
    </row>
    <row r="37" spans="3:8" x14ac:dyDescent="0.25">
      <c r="C37" s="53" t="s">
        <v>86</v>
      </c>
      <c r="D37" s="43" t="s">
        <v>18</v>
      </c>
      <c r="E37" s="43" t="s">
        <v>48</v>
      </c>
      <c r="F37" s="43" t="s">
        <v>45</v>
      </c>
      <c r="G37" s="44">
        <v>37952</v>
      </c>
      <c r="H37" s="56" t="s">
        <v>46</v>
      </c>
    </row>
    <row r="38" spans="3:8" x14ac:dyDescent="0.25">
      <c r="C38" s="53" t="s">
        <v>87</v>
      </c>
      <c r="D38" s="43" t="s">
        <v>18</v>
      </c>
      <c r="E38" s="43" t="s">
        <v>48</v>
      </c>
      <c r="F38" s="43" t="s">
        <v>45</v>
      </c>
      <c r="G38" s="44">
        <v>37657</v>
      </c>
      <c r="H38" s="56" t="s">
        <v>88</v>
      </c>
    </row>
    <row r="39" spans="3:8" x14ac:dyDescent="0.25">
      <c r="C39" s="53" t="s">
        <v>89</v>
      </c>
      <c r="D39" s="43" t="s">
        <v>18</v>
      </c>
      <c r="E39" s="43" t="s">
        <v>48</v>
      </c>
      <c r="F39" s="43" t="s">
        <v>45</v>
      </c>
      <c r="G39" s="44">
        <v>37664</v>
      </c>
      <c r="H39" s="56" t="s">
        <v>90</v>
      </c>
    </row>
    <row r="40" spans="3:8" x14ac:dyDescent="0.25">
      <c r="C40" s="53" t="s">
        <v>91</v>
      </c>
      <c r="D40" s="43" t="s">
        <v>111</v>
      </c>
      <c r="E40" s="43" t="s">
        <v>48</v>
      </c>
      <c r="F40" s="43" t="s">
        <v>49</v>
      </c>
      <c r="G40" s="44">
        <v>36786</v>
      </c>
      <c r="H40" s="56" t="s">
        <v>46</v>
      </c>
    </row>
    <row r="41" spans="3:8" x14ac:dyDescent="0.25">
      <c r="C41" s="53" t="s">
        <v>91</v>
      </c>
      <c r="D41" s="43" t="s">
        <v>18</v>
      </c>
      <c r="E41" s="43" t="s">
        <v>44</v>
      </c>
      <c r="F41" s="43" t="s">
        <v>49</v>
      </c>
      <c r="G41" s="44">
        <v>37648</v>
      </c>
      <c r="H41" s="56" t="s">
        <v>46</v>
      </c>
    </row>
    <row r="42" spans="3:8" x14ac:dyDescent="0.25">
      <c r="C42" s="53" t="s">
        <v>92</v>
      </c>
      <c r="D42" s="43" t="s">
        <v>111</v>
      </c>
      <c r="E42" s="43" t="s">
        <v>48</v>
      </c>
      <c r="F42" s="43" t="s">
        <v>49</v>
      </c>
      <c r="G42" s="44">
        <v>36643</v>
      </c>
      <c r="H42" s="56" t="s">
        <v>46</v>
      </c>
    </row>
    <row r="43" spans="3:8" x14ac:dyDescent="0.25">
      <c r="C43" s="53" t="s">
        <v>93</v>
      </c>
      <c r="D43" s="43" t="s">
        <v>111</v>
      </c>
      <c r="E43" s="43" t="s">
        <v>44</v>
      </c>
      <c r="F43" s="43" t="s">
        <v>45</v>
      </c>
      <c r="G43" s="44">
        <v>36634</v>
      </c>
      <c r="H43" s="56" t="s">
        <v>46</v>
      </c>
    </row>
    <row r="44" spans="3:8" x14ac:dyDescent="0.25">
      <c r="C44" s="53" t="s">
        <v>94</v>
      </c>
      <c r="D44" s="43" t="s">
        <v>111</v>
      </c>
      <c r="E44" s="43" t="s">
        <v>48</v>
      </c>
      <c r="F44" s="43" t="s">
        <v>45</v>
      </c>
      <c r="G44" s="44">
        <v>36699</v>
      </c>
      <c r="H44" s="56" t="s">
        <v>59</v>
      </c>
    </row>
    <row r="45" spans="3:8" x14ac:dyDescent="0.25">
      <c r="C45" s="53" t="s">
        <v>95</v>
      </c>
      <c r="D45" s="43" t="s">
        <v>18</v>
      </c>
      <c r="E45" s="43" t="s">
        <v>44</v>
      </c>
      <c r="F45" s="43" t="s">
        <v>45</v>
      </c>
      <c r="G45" s="44">
        <v>37946</v>
      </c>
      <c r="H45" s="56" t="s">
        <v>62</v>
      </c>
    </row>
    <row r="46" spans="3:8" ht="15.75" thickBot="1" x14ac:dyDescent="0.3">
      <c r="C46" s="54" t="s">
        <v>96</v>
      </c>
      <c r="D46" s="45" t="s">
        <v>18</v>
      </c>
      <c r="E46" s="45" t="s">
        <v>44</v>
      </c>
      <c r="F46" s="45" t="s">
        <v>45</v>
      </c>
      <c r="G46" s="46">
        <v>37916</v>
      </c>
      <c r="H46" s="57" t="s">
        <v>97</v>
      </c>
    </row>
    <row r="47" spans="3:8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B2:J47"/>
  <sheetViews>
    <sheetView workbookViewId="0">
      <selection activeCell="C8" sqref="C8"/>
    </sheetView>
  </sheetViews>
  <sheetFormatPr baseColWidth="10" defaultColWidth="11.42578125" defaultRowHeight="15" x14ac:dyDescent="0.25"/>
  <cols>
    <col min="1" max="2" width="5.7109375" customWidth="1"/>
    <col min="3" max="3" width="14.28515625" bestFit="1" customWidth="1"/>
    <col min="7" max="7" width="17" bestFit="1" customWidth="1"/>
    <col min="8" max="8" width="13.7109375" bestFit="1" customWidth="1"/>
    <col min="10" max="10" width="11.42578125" customWidth="1"/>
  </cols>
  <sheetData>
    <row r="2" spans="2:10" x14ac:dyDescent="0.25">
      <c r="B2" t="s">
        <v>104</v>
      </c>
    </row>
    <row r="4" spans="2:10" ht="15.75" thickBot="1" x14ac:dyDescent="0.3">
      <c r="J4" s="7"/>
    </row>
    <row r="5" spans="2:10" ht="16.5" thickTop="1" thickBot="1" x14ac:dyDescent="0.3">
      <c r="C5" s="51" t="s">
        <v>41</v>
      </c>
      <c r="D5" s="49" t="s">
        <v>98</v>
      </c>
      <c r="E5" s="49" t="s">
        <v>99</v>
      </c>
      <c r="F5" s="49" t="s">
        <v>100</v>
      </c>
      <c r="G5" s="49" t="s">
        <v>101</v>
      </c>
      <c r="H5" s="50" t="s">
        <v>102</v>
      </c>
    </row>
    <row r="6" spans="2:10" ht="15.75" thickTop="1" x14ac:dyDescent="0.25">
      <c r="C6" s="52" t="s">
        <v>43</v>
      </c>
      <c r="D6" s="47" t="s">
        <v>110</v>
      </c>
      <c r="E6" s="47" t="s">
        <v>44</v>
      </c>
      <c r="F6" s="47" t="s">
        <v>45</v>
      </c>
      <c r="G6" s="48">
        <v>36530</v>
      </c>
      <c r="H6" s="69" t="s">
        <v>46</v>
      </c>
    </row>
    <row r="7" spans="2:10" x14ac:dyDescent="0.25">
      <c r="C7" s="53" t="s">
        <v>47</v>
      </c>
      <c r="D7" s="43" t="s">
        <v>18</v>
      </c>
      <c r="E7" s="43" t="s">
        <v>48</v>
      </c>
      <c r="F7" s="43" t="s">
        <v>49</v>
      </c>
      <c r="G7" s="44">
        <v>37905</v>
      </c>
      <c r="H7" s="56" t="s">
        <v>46</v>
      </c>
    </row>
    <row r="8" spans="2:10" x14ac:dyDescent="0.25">
      <c r="C8" s="53" t="s">
        <v>50</v>
      </c>
      <c r="D8" s="43" t="s">
        <v>18</v>
      </c>
      <c r="E8" s="43" t="s">
        <v>48</v>
      </c>
      <c r="F8" s="43" t="s">
        <v>45</v>
      </c>
      <c r="G8" s="44">
        <v>37655</v>
      </c>
      <c r="H8" s="56" t="s">
        <v>51</v>
      </c>
    </row>
    <row r="9" spans="2:10" x14ac:dyDescent="0.25">
      <c r="C9" s="53" t="s">
        <v>52</v>
      </c>
      <c r="D9" s="43" t="s">
        <v>111</v>
      </c>
      <c r="E9" s="43" t="s">
        <v>48</v>
      </c>
      <c r="F9" s="43" t="s">
        <v>49</v>
      </c>
      <c r="G9" s="44">
        <v>36654</v>
      </c>
      <c r="H9" s="56" t="s">
        <v>46</v>
      </c>
    </row>
    <row r="10" spans="2:10" x14ac:dyDescent="0.25">
      <c r="C10" s="53" t="s">
        <v>53</v>
      </c>
      <c r="D10" s="43" t="s">
        <v>18</v>
      </c>
      <c r="E10" s="43" t="s">
        <v>48</v>
      </c>
      <c r="F10" s="43" t="s">
        <v>49</v>
      </c>
      <c r="G10" s="44">
        <v>37861</v>
      </c>
      <c r="H10" s="56" t="s">
        <v>46</v>
      </c>
    </row>
    <row r="11" spans="2:10" x14ac:dyDescent="0.25">
      <c r="C11" s="53" t="s">
        <v>54</v>
      </c>
      <c r="D11" s="43" t="s">
        <v>111</v>
      </c>
      <c r="E11" s="43" t="s">
        <v>48</v>
      </c>
      <c r="F11" s="43" t="s">
        <v>45</v>
      </c>
      <c r="G11" s="44">
        <v>36807</v>
      </c>
      <c r="H11" s="56" t="s">
        <v>46</v>
      </c>
      <c r="J11" s="7"/>
    </row>
    <row r="12" spans="2:10" x14ac:dyDescent="0.25">
      <c r="C12" s="53" t="s">
        <v>55</v>
      </c>
      <c r="D12" s="43" t="s">
        <v>18</v>
      </c>
      <c r="E12" s="43" t="s">
        <v>48</v>
      </c>
      <c r="F12" s="43" t="s">
        <v>45</v>
      </c>
      <c r="G12" s="44">
        <v>37832</v>
      </c>
      <c r="H12" s="56" t="s">
        <v>56</v>
      </c>
      <c r="J12" s="7"/>
    </row>
    <row r="13" spans="2:10" x14ac:dyDescent="0.25">
      <c r="C13" s="53" t="s">
        <v>57</v>
      </c>
      <c r="D13" s="43" t="s">
        <v>18</v>
      </c>
      <c r="E13" s="43" t="s">
        <v>44</v>
      </c>
      <c r="F13" s="43" t="s">
        <v>49</v>
      </c>
      <c r="G13" s="44">
        <v>37727</v>
      </c>
      <c r="H13" s="56" t="s">
        <v>58</v>
      </c>
      <c r="J13" s="7"/>
    </row>
    <row r="14" spans="2:10" x14ac:dyDescent="0.25">
      <c r="C14" s="53" t="s">
        <v>57</v>
      </c>
      <c r="D14" s="43" t="s">
        <v>18</v>
      </c>
      <c r="E14" s="43" t="s">
        <v>48</v>
      </c>
      <c r="F14" s="43" t="s">
        <v>49</v>
      </c>
      <c r="G14" s="44">
        <v>37968</v>
      </c>
      <c r="H14" s="56" t="s">
        <v>59</v>
      </c>
      <c r="J14" s="7"/>
    </row>
    <row r="15" spans="2:10" x14ac:dyDescent="0.25">
      <c r="C15" s="53" t="s">
        <v>60</v>
      </c>
      <c r="D15" s="43" t="s">
        <v>111</v>
      </c>
      <c r="E15" s="43" t="s">
        <v>48</v>
      </c>
      <c r="F15" s="43" t="s">
        <v>49</v>
      </c>
      <c r="G15" s="44">
        <v>36529</v>
      </c>
      <c r="H15" s="56" t="s">
        <v>46</v>
      </c>
      <c r="J15" s="7"/>
    </row>
    <row r="16" spans="2:10" x14ac:dyDescent="0.25">
      <c r="C16" s="53" t="s">
        <v>61</v>
      </c>
      <c r="D16" s="43" t="s">
        <v>111</v>
      </c>
      <c r="E16" s="43" t="s">
        <v>48</v>
      </c>
      <c r="F16" s="43" t="s">
        <v>49</v>
      </c>
      <c r="G16" s="44">
        <v>36673</v>
      </c>
      <c r="H16" s="56" t="s">
        <v>62</v>
      </c>
      <c r="J16" s="7"/>
    </row>
    <row r="17" spans="3:10" x14ac:dyDescent="0.25">
      <c r="C17" s="53" t="s">
        <v>63</v>
      </c>
      <c r="D17" s="43" t="s">
        <v>18</v>
      </c>
      <c r="E17" s="43" t="s">
        <v>44</v>
      </c>
      <c r="F17" s="43" t="s">
        <v>45</v>
      </c>
      <c r="G17" s="44">
        <v>37890</v>
      </c>
      <c r="H17" s="56" t="s">
        <v>59</v>
      </c>
      <c r="J17" s="7"/>
    </row>
    <row r="18" spans="3:10" x14ac:dyDescent="0.25">
      <c r="C18" s="53" t="s">
        <v>64</v>
      </c>
      <c r="D18" s="43" t="s">
        <v>18</v>
      </c>
      <c r="E18" s="43" t="s">
        <v>48</v>
      </c>
      <c r="F18" s="43" t="s">
        <v>45</v>
      </c>
      <c r="G18" s="44">
        <v>37624</v>
      </c>
      <c r="H18" s="56" t="s">
        <v>65</v>
      </c>
      <c r="J18" s="7"/>
    </row>
    <row r="19" spans="3:10" x14ac:dyDescent="0.25">
      <c r="C19" s="53" t="s">
        <v>66</v>
      </c>
      <c r="D19" s="43" t="s">
        <v>18</v>
      </c>
      <c r="E19" s="43" t="s">
        <v>48</v>
      </c>
      <c r="F19" s="43" t="s">
        <v>45</v>
      </c>
      <c r="G19" s="44">
        <v>37752</v>
      </c>
      <c r="H19" s="56" t="s">
        <v>46</v>
      </c>
      <c r="J19" s="7"/>
    </row>
    <row r="20" spans="3:10" x14ac:dyDescent="0.25">
      <c r="C20" s="53" t="s">
        <v>67</v>
      </c>
      <c r="D20" s="43" t="s">
        <v>18</v>
      </c>
      <c r="E20" s="43" t="s">
        <v>44</v>
      </c>
      <c r="F20" s="43" t="s">
        <v>45</v>
      </c>
      <c r="G20" s="44">
        <v>37894</v>
      </c>
      <c r="H20" s="56" t="s">
        <v>46</v>
      </c>
      <c r="J20" s="7"/>
    </row>
    <row r="21" spans="3:10" x14ac:dyDescent="0.25">
      <c r="C21" s="53" t="s">
        <v>68</v>
      </c>
      <c r="D21" s="43" t="s">
        <v>111</v>
      </c>
      <c r="E21" s="43" t="s">
        <v>44</v>
      </c>
      <c r="F21" s="43" t="s">
        <v>49</v>
      </c>
      <c r="G21" s="44">
        <v>36676</v>
      </c>
      <c r="H21" s="56" t="s">
        <v>46</v>
      </c>
      <c r="J21" s="7"/>
    </row>
    <row r="22" spans="3:10" x14ac:dyDescent="0.25">
      <c r="C22" s="53" t="s">
        <v>68</v>
      </c>
      <c r="D22" s="43" t="s">
        <v>18</v>
      </c>
      <c r="E22" s="43" t="s">
        <v>48</v>
      </c>
      <c r="F22" s="43" t="s">
        <v>49</v>
      </c>
      <c r="G22" s="44">
        <v>37981</v>
      </c>
      <c r="H22" s="56" t="s">
        <v>62</v>
      </c>
    </row>
    <row r="23" spans="3:10" x14ac:dyDescent="0.25">
      <c r="C23" s="53" t="s">
        <v>69</v>
      </c>
      <c r="D23" s="43" t="s">
        <v>111</v>
      </c>
      <c r="E23" s="43" t="s">
        <v>44</v>
      </c>
      <c r="F23" s="43" t="s">
        <v>45</v>
      </c>
      <c r="G23" s="44">
        <v>36833</v>
      </c>
      <c r="H23" s="56" t="s">
        <v>70</v>
      </c>
    </row>
    <row r="24" spans="3:10" x14ac:dyDescent="0.25">
      <c r="C24" s="53" t="s">
        <v>71</v>
      </c>
      <c r="D24" s="43" t="s">
        <v>111</v>
      </c>
      <c r="E24" s="43" t="s">
        <v>48</v>
      </c>
      <c r="F24" s="43" t="s">
        <v>45</v>
      </c>
      <c r="G24" s="44">
        <v>36583</v>
      </c>
      <c r="H24" s="56" t="s">
        <v>46</v>
      </c>
    </row>
    <row r="25" spans="3:10" x14ac:dyDescent="0.25">
      <c r="C25" s="53" t="s">
        <v>72</v>
      </c>
      <c r="D25" s="43" t="s">
        <v>111</v>
      </c>
      <c r="E25" s="43" t="s">
        <v>44</v>
      </c>
      <c r="F25" s="43" t="s">
        <v>45</v>
      </c>
      <c r="G25" s="44">
        <v>36699</v>
      </c>
      <c r="H25" s="56" t="s">
        <v>46</v>
      </c>
    </row>
    <row r="26" spans="3:10" x14ac:dyDescent="0.25">
      <c r="C26" s="53" t="s">
        <v>73</v>
      </c>
      <c r="D26" s="43" t="s">
        <v>18</v>
      </c>
      <c r="E26" s="43" t="s">
        <v>44</v>
      </c>
      <c r="F26" s="43" t="s">
        <v>49</v>
      </c>
      <c r="G26" s="44">
        <v>37971</v>
      </c>
      <c r="H26" s="56" t="s">
        <v>74</v>
      </c>
    </row>
    <row r="27" spans="3:10" x14ac:dyDescent="0.25">
      <c r="C27" s="53" t="s">
        <v>75</v>
      </c>
      <c r="D27" s="43" t="s">
        <v>18</v>
      </c>
      <c r="E27" s="43" t="s">
        <v>48</v>
      </c>
      <c r="F27" s="43" t="s">
        <v>49</v>
      </c>
      <c r="G27" s="44">
        <v>37935</v>
      </c>
      <c r="H27" s="56" t="s">
        <v>76</v>
      </c>
    </row>
    <row r="28" spans="3:10" x14ac:dyDescent="0.25">
      <c r="C28" s="53" t="s">
        <v>77</v>
      </c>
      <c r="D28" s="43" t="s">
        <v>111</v>
      </c>
      <c r="E28" s="43" t="s">
        <v>48</v>
      </c>
      <c r="F28" s="43" t="s">
        <v>49</v>
      </c>
      <c r="G28" s="44">
        <v>36847</v>
      </c>
      <c r="H28" s="56" t="s">
        <v>62</v>
      </c>
    </row>
    <row r="29" spans="3:10" x14ac:dyDescent="0.25">
      <c r="C29" s="53" t="s">
        <v>78</v>
      </c>
      <c r="D29" s="43" t="s">
        <v>111</v>
      </c>
      <c r="E29" s="43" t="s">
        <v>48</v>
      </c>
      <c r="F29" s="43" t="s">
        <v>49</v>
      </c>
      <c r="G29" s="44">
        <v>36857</v>
      </c>
      <c r="H29" s="56" t="s">
        <v>79</v>
      </c>
    </row>
    <row r="30" spans="3:10" x14ac:dyDescent="0.25">
      <c r="C30" s="53" t="s">
        <v>80</v>
      </c>
      <c r="D30" s="43" t="s">
        <v>18</v>
      </c>
      <c r="E30" s="43" t="s">
        <v>48</v>
      </c>
      <c r="F30" s="43" t="s">
        <v>49</v>
      </c>
      <c r="G30" s="44">
        <v>37974</v>
      </c>
      <c r="H30" s="56" t="s">
        <v>59</v>
      </c>
    </row>
    <row r="31" spans="3:10" x14ac:dyDescent="0.25">
      <c r="C31" s="53" t="s">
        <v>81</v>
      </c>
      <c r="D31" s="43" t="s">
        <v>18</v>
      </c>
      <c r="E31" s="43" t="s">
        <v>44</v>
      </c>
      <c r="F31" s="43" t="s">
        <v>45</v>
      </c>
      <c r="G31" s="44">
        <v>37905</v>
      </c>
      <c r="H31" s="56" t="s">
        <v>46</v>
      </c>
    </row>
    <row r="32" spans="3:10" x14ac:dyDescent="0.25">
      <c r="C32" s="53" t="s">
        <v>82</v>
      </c>
      <c r="D32" s="43" t="s">
        <v>111</v>
      </c>
      <c r="E32" s="43" t="s">
        <v>48</v>
      </c>
      <c r="F32" s="43" t="s">
        <v>49</v>
      </c>
      <c r="G32" s="44">
        <v>36883</v>
      </c>
      <c r="H32" s="56" t="s">
        <v>59</v>
      </c>
    </row>
    <row r="33" spans="3:8" x14ac:dyDescent="0.25">
      <c r="C33" s="53" t="s">
        <v>83</v>
      </c>
      <c r="D33" s="43" t="s">
        <v>111</v>
      </c>
      <c r="E33" s="43" t="s">
        <v>48</v>
      </c>
      <c r="F33" s="43" t="s">
        <v>45</v>
      </c>
      <c r="G33" s="44">
        <v>36808</v>
      </c>
      <c r="H33" s="56" t="s">
        <v>84</v>
      </c>
    </row>
    <row r="34" spans="3:8" x14ac:dyDescent="0.25">
      <c r="C34" s="53" t="s">
        <v>85</v>
      </c>
      <c r="D34" s="43" t="s">
        <v>111</v>
      </c>
      <c r="E34" s="43" t="s">
        <v>44</v>
      </c>
      <c r="F34" s="43" t="s">
        <v>49</v>
      </c>
      <c r="G34" s="44">
        <v>36766</v>
      </c>
      <c r="H34" s="56" t="s">
        <v>59</v>
      </c>
    </row>
    <row r="35" spans="3:8" x14ac:dyDescent="0.25">
      <c r="C35" s="53" t="s">
        <v>86</v>
      </c>
      <c r="D35" s="43" t="s">
        <v>111</v>
      </c>
      <c r="E35" s="43" t="s">
        <v>44</v>
      </c>
      <c r="F35" s="43" t="s">
        <v>45</v>
      </c>
      <c r="G35" s="44">
        <v>36652</v>
      </c>
      <c r="H35" s="56" t="s">
        <v>59</v>
      </c>
    </row>
    <row r="36" spans="3:8" x14ac:dyDescent="0.25">
      <c r="C36" s="53" t="s">
        <v>86</v>
      </c>
      <c r="D36" s="43" t="s">
        <v>111</v>
      </c>
      <c r="E36" s="43" t="s">
        <v>44</v>
      </c>
      <c r="F36" s="43" t="s">
        <v>45</v>
      </c>
      <c r="G36" s="44">
        <v>36778</v>
      </c>
      <c r="H36" s="56" t="s">
        <v>62</v>
      </c>
    </row>
    <row r="37" spans="3:8" x14ac:dyDescent="0.25">
      <c r="C37" s="53" t="s">
        <v>86</v>
      </c>
      <c r="D37" s="43" t="s">
        <v>18</v>
      </c>
      <c r="E37" s="43" t="s">
        <v>48</v>
      </c>
      <c r="F37" s="43" t="s">
        <v>45</v>
      </c>
      <c r="G37" s="44">
        <v>37952</v>
      </c>
      <c r="H37" s="56" t="s">
        <v>46</v>
      </c>
    </row>
    <row r="38" spans="3:8" x14ac:dyDescent="0.25">
      <c r="C38" s="53" t="s">
        <v>87</v>
      </c>
      <c r="D38" s="43" t="s">
        <v>18</v>
      </c>
      <c r="E38" s="43" t="s">
        <v>48</v>
      </c>
      <c r="F38" s="43" t="s">
        <v>45</v>
      </c>
      <c r="G38" s="44">
        <v>37657</v>
      </c>
      <c r="H38" s="56" t="s">
        <v>88</v>
      </c>
    </row>
    <row r="39" spans="3:8" x14ac:dyDescent="0.25">
      <c r="C39" s="53" t="s">
        <v>89</v>
      </c>
      <c r="D39" s="43" t="s">
        <v>18</v>
      </c>
      <c r="E39" s="43" t="s">
        <v>48</v>
      </c>
      <c r="F39" s="43" t="s">
        <v>45</v>
      </c>
      <c r="G39" s="44">
        <v>37664</v>
      </c>
      <c r="H39" s="56" t="s">
        <v>90</v>
      </c>
    </row>
    <row r="40" spans="3:8" x14ac:dyDescent="0.25">
      <c r="C40" s="53" t="s">
        <v>91</v>
      </c>
      <c r="D40" s="43" t="s">
        <v>111</v>
      </c>
      <c r="E40" s="43" t="s">
        <v>48</v>
      </c>
      <c r="F40" s="43" t="s">
        <v>49</v>
      </c>
      <c r="G40" s="44">
        <v>36786</v>
      </c>
      <c r="H40" s="56" t="s">
        <v>46</v>
      </c>
    </row>
    <row r="41" spans="3:8" x14ac:dyDescent="0.25">
      <c r="C41" s="53" t="s">
        <v>91</v>
      </c>
      <c r="D41" s="43" t="s">
        <v>18</v>
      </c>
      <c r="E41" s="43" t="s">
        <v>44</v>
      </c>
      <c r="F41" s="43" t="s">
        <v>49</v>
      </c>
      <c r="G41" s="44">
        <v>37648</v>
      </c>
      <c r="H41" s="56" t="s">
        <v>46</v>
      </c>
    </row>
    <row r="42" spans="3:8" x14ac:dyDescent="0.25">
      <c r="C42" s="53" t="s">
        <v>92</v>
      </c>
      <c r="D42" s="43" t="s">
        <v>111</v>
      </c>
      <c r="E42" s="43" t="s">
        <v>48</v>
      </c>
      <c r="F42" s="43" t="s">
        <v>49</v>
      </c>
      <c r="G42" s="44">
        <v>36643</v>
      </c>
      <c r="H42" s="56" t="s">
        <v>46</v>
      </c>
    </row>
    <row r="43" spans="3:8" x14ac:dyDescent="0.25">
      <c r="C43" s="53" t="s">
        <v>93</v>
      </c>
      <c r="D43" s="43" t="s">
        <v>111</v>
      </c>
      <c r="E43" s="43" t="s">
        <v>44</v>
      </c>
      <c r="F43" s="43" t="s">
        <v>45</v>
      </c>
      <c r="G43" s="44">
        <v>36634</v>
      </c>
      <c r="H43" s="56" t="s">
        <v>46</v>
      </c>
    </row>
    <row r="44" spans="3:8" x14ac:dyDescent="0.25">
      <c r="C44" s="53" t="s">
        <v>94</v>
      </c>
      <c r="D44" s="43" t="s">
        <v>111</v>
      </c>
      <c r="E44" s="43" t="s">
        <v>48</v>
      </c>
      <c r="F44" s="43" t="s">
        <v>45</v>
      </c>
      <c r="G44" s="44">
        <v>36699</v>
      </c>
      <c r="H44" s="56" t="s">
        <v>59</v>
      </c>
    </row>
    <row r="45" spans="3:8" x14ac:dyDescent="0.25">
      <c r="C45" s="53" t="s">
        <v>95</v>
      </c>
      <c r="D45" s="43" t="s">
        <v>18</v>
      </c>
      <c r="E45" s="43" t="s">
        <v>44</v>
      </c>
      <c r="F45" s="43" t="s">
        <v>45</v>
      </c>
      <c r="G45" s="44">
        <v>37946</v>
      </c>
      <c r="H45" s="56" t="s">
        <v>62</v>
      </c>
    </row>
    <row r="46" spans="3:8" ht="15.75" thickBot="1" x14ac:dyDescent="0.3">
      <c r="C46" s="54" t="s">
        <v>96</v>
      </c>
      <c r="D46" s="45" t="s">
        <v>18</v>
      </c>
      <c r="E46" s="45" t="s">
        <v>44</v>
      </c>
      <c r="F46" s="45" t="s">
        <v>45</v>
      </c>
      <c r="G46" s="46">
        <v>37916</v>
      </c>
      <c r="H46" s="57" t="s">
        <v>97</v>
      </c>
    </row>
    <row r="47" spans="3:8" ht="15.75" thickTop="1" x14ac:dyDescent="0.25"/>
  </sheetData>
  <conditionalFormatting sqref="J11">
    <cfRule type="iconSet" priority="1">
      <iconSet iconSet="3Symbols2">
        <cfvo type="percent" val="0"/>
        <cfvo type="percent" val="0"/>
        <cfvo type="percent" val="1"/>
      </iconSet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B2:K46"/>
  <sheetViews>
    <sheetView topLeftCell="E1" workbookViewId="0"/>
  </sheetViews>
  <sheetFormatPr baseColWidth="10" defaultRowHeight="15" x14ac:dyDescent="0.25"/>
  <cols>
    <col min="1" max="2" width="5.7109375" customWidth="1"/>
    <col min="3" max="3" width="14.28515625" bestFit="1" customWidth="1"/>
    <col min="4" max="4" width="8.140625" bestFit="1" customWidth="1"/>
    <col min="5" max="5" width="7.7109375" bestFit="1" customWidth="1"/>
    <col min="6" max="6" width="5.28515625" bestFit="1" customWidth="1"/>
    <col min="7" max="7" width="17" bestFit="1" customWidth="1"/>
    <col min="8" max="8" width="13.7109375" bestFit="1" customWidth="1"/>
    <col min="9" max="9" width="8.85546875" bestFit="1" customWidth="1"/>
  </cols>
  <sheetData>
    <row r="2" spans="2:11" x14ac:dyDescent="0.25">
      <c r="B2" t="s">
        <v>123</v>
      </c>
    </row>
    <row r="3" spans="2:11" ht="15.75" thickBot="1" x14ac:dyDescent="0.3"/>
    <row r="4" spans="2:11" ht="16.5" thickTop="1" thickBot="1" x14ac:dyDescent="0.3">
      <c r="C4" s="51" t="s">
        <v>41</v>
      </c>
      <c r="D4" s="49" t="s">
        <v>98</v>
      </c>
      <c r="E4" s="49" t="s">
        <v>99</v>
      </c>
      <c r="F4" s="49" t="s">
        <v>100</v>
      </c>
      <c r="G4" s="49" t="s">
        <v>101</v>
      </c>
      <c r="H4" s="50" t="s">
        <v>102</v>
      </c>
      <c r="I4" s="50" t="s">
        <v>124</v>
      </c>
      <c r="K4" t="s">
        <v>125</v>
      </c>
    </row>
    <row r="5" spans="2:11" ht="15.75" thickTop="1" x14ac:dyDescent="0.25">
      <c r="C5" s="52" t="s">
        <v>43</v>
      </c>
      <c r="D5" s="47" t="s">
        <v>110</v>
      </c>
      <c r="E5" s="47" t="s">
        <v>44</v>
      </c>
      <c r="F5" s="47" t="s">
        <v>45</v>
      </c>
      <c r="G5" s="48">
        <v>36530</v>
      </c>
      <c r="H5" s="69" t="s">
        <v>46</v>
      </c>
      <c r="I5" s="69">
        <v>20</v>
      </c>
      <c r="K5" t="s">
        <v>126</v>
      </c>
    </row>
    <row r="6" spans="2:11" x14ac:dyDescent="0.25">
      <c r="C6" s="53" t="s">
        <v>47</v>
      </c>
      <c r="D6" s="43" t="s">
        <v>18</v>
      </c>
      <c r="E6" s="43" t="s">
        <v>48</v>
      </c>
      <c r="F6" s="43" t="s">
        <v>49</v>
      </c>
      <c r="G6" s="44">
        <v>37905</v>
      </c>
      <c r="H6" s="56" t="s">
        <v>46</v>
      </c>
      <c r="I6" s="56">
        <v>22</v>
      </c>
    </row>
    <row r="7" spans="2:11" x14ac:dyDescent="0.25">
      <c r="C7" s="53" t="s">
        <v>50</v>
      </c>
      <c r="D7" s="43" t="s">
        <v>18</v>
      </c>
      <c r="E7" s="43" t="s">
        <v>48</v>
      </c>
      <c r="F7" s="43" t="s">
        <v>45</v>
      </c>
      <c r="G7" s="44">
        <v>37655</v>
      </c>
      <c r="H7" s="56" t="s">
        <v>51</v>
      </c>
      <c r="I7" s="56">
        <v>18</v>
      </c>
    </row>
    <row r="8" spans="2:11" x14ac:dyDescent="0.25">
      <c r="C8" s="53" t="s">
        <v>52</v>
      </c>
      <c r="D8" s="43" t="s">
        <v>111</v>
      </c>
      <c r="E8" s="43" t="s">
        <v>48</v>
      </c>
      <c r="F8" s="43" t="s">
        <v>49</v>
      </c>
      <c r="G8" s="44">
        <v>36654</v>
      </c>
      <c r="H8" s="56" t="s">
        <v>46</v>
      </c>
      <c r="I8" s="56">
        <v>22</v>
      </c>
    </row>
    <row r="9" spans="2:11" x14ac:dyDescent="0.25">
      <c r="C9" s="53" t="s">
        <v>53</v>
      </c>
      <c r="D9" s="43" t="s">
        <v>18</v>
      </c>
      <c r="E9" s="43" t="s">
        <v>48</v>
      </c>
      <c r="F9" s="43" t="s">
        <v>49</v>
      </c>
      <c r="G9" s="44">
        <v>37861</v>
      </c>
      <c r="H9" s="56" t="s">
        <v>46</v>
      </c>
      <c r="I9" s="56">
        <v>21</v>
      </c>
    </row>
    <row r="10" spans="2:11" x14ac:dyDescent="0.25">
      <c r="C10" s="53" t="s">
        <v>54</v>
      </c>
      <c r="D10" s="43" t="s">
        <v>111</v>
      </c>
      <c r="E10" s="43" t="s">
        <v>48</v>
      </c>
      <c r="F10" s="43" t="s">
        <v>45</v>
      </c>
      <c r="G10" s="44">
        <v>36807</v>
      </c>
      <c r="H10" s="56" t="s">
        <v>46</v>
      </c>
      <c r="I10" s="56">
        <v>22</v>
      </c>
    </row>
    <row r="11" spans="2:11" x14ac:dyDescent="0.25">
      <c r="C11" s="53" t="s">
        <v>55</v>
      </c>
      <c r="D11" s="43" t="s">
        <v>18</v>
      </c>
      <c r="E11" s="43" t="s">
        <v>48</v>
      </c>
      <c r="F11" s="43" t="s">
        <v>45</v>
      </c>
      <c r="G11" s="44">
        <v>37832</v>
      </c>
      <c r="H11" s="56" t="s">
        <v>56</v>
      </c>
      <c r="I11" s="56">
        <v>20</v>
      </c>
    </row>
    <row r="12" spans="2:11" x14ac:dyDescent="0.25">
      <c r="C12" s="53" t="s">
        <v>57</v>
      </c>
      <c r="D12" s="43" t="s">
        <v>18</v>
      </c>
      <c r="E12" s="43" t="s">
        <v>44</v>
      </c>
      <c r="F12" s="43" t="s">
        <v>49</v>
      </c>
      <c r="G12" s="44">
        <v>37727</v>
      </c>
      <c r="H12" s="56" t="s">
        <v>58</v>
      </c>
      <c r="I12" s="56">
        <v>20</v>
      </c>
    </row>
    <row r="13" spans="2:11" x14ac:dyDescent="0.25">
      <c r="C13" s="53" t="s">
        <v>57</v>
      </c>
      <c r="D13" s="43" t="s">
        <v>18</v>
      </c>
      <c r="E13" s="43" t="s">
        <v>48</v>
      </c>
      <c r="F13" s="43" t="s">
        <v>49</v>
      </c>
      <c r="G13" s="44">
        <v>37968</v>
      </c>
      <c r="H13" s="56" t="s">
        <v>59</v>
      </c>
      <c r="I13" s="56">
        <v>21</v>
      </c>
    </row>
    <row r="14" spans="2:11" x14ac:dyDescent="0.25">
      <c r="C14" s="53" t="s">
        <v>60</v>
      </c>
      <c r="D14" s="43" t="s">
        <v>111</v>
      </c>
      <c r="E14" s="43" t="s">
        <v>48</v>
      </c>
      <c r="F14" s="43" t="s">
        <v>49</v>
      </c>
      <c r="G14" s="44">
        <v>36529</v>
      </c>
      <c r="H14" s="56" t="s">
        <v>46</v>
      </c>
      <c r="I14" s="56">
        <v>18</v>
      </c>
    </row>
    <row r="15" spans="2:11" x14ac:dyDescent="0.25">
      <c r="C15" s="53" t="s">
        <v>61</v>
      </c>
      <c r="D15" s="43" t="s">
        <v>111</v>
      </c>
      <c r="E15" s="43" t="s">
        <v>48</v>
      </c>
      <c r="F15" s="43" t="s">
        <v>49</v>
      </c>
      <c r="G15" s="44">
        <v>36673</v>
      </c>
      <c r="H15" s="56" t="s">
        <v>62</v>
      </c>
      <c r="I15" s="56">
        <v>21</v>
      </c>
    </row>
    <row r="16" spans="2:11" x14ac:dyDescent="0.25">
      <c r="C16" s="53" t="s">
        <v>63</v>
      </c>
      <c r="D16" s="43" t="s">
        <v>18</v>
      </c>
      <c r="E16" s="43" t="s">
        <v>44</v>
      </c>
      <c r="F16" s="43" t="s">
        <v>45</v>
      </c>
      <c r="G16" s="44">
        <v>37890</v>
      </c>
      <c r="H16" s="56" t="s">
        <v>59</v>
      </c>
      <c r="I16" s="56">
        <v>22</v>
      </c>
    </row>
    <row r="17" spans="3:9" x14ac:dyDescent="0.25">
      <c r="C17" s="53" t="s">
        <v>64</v>
      </c>
      <c r="D17" s="43" t="s">
        <v>18</v>
      </c>
      <c r="E17" s="43" t="s">
        <v>48</v>
      </c>
      <c r="F17" s="43" t="s">
        <v>45</v>
      </c>
      <c r="G17" s="44">
        <v>37624</v>
      </c>
      <c r="H17" s="56" t="s">
        <v>65</v>
      </c>
      <c r="I17" s="56">
        <v>22</v>
      </c>
    </row>
    <row r="18" spans="3:9" x14ac:dyDescent="0.25">
      <c r="C18" s="53" t="s">
        <v>66</v>
      </c>
      <c r="D18" s="43" t="s">
        <v>18</v>
      </c>
      <c r="E18" s="43" t="s">
        <v>48</v>
      </c>
      <c r="F18" s="43" t="s">
        <v>45</v>
      </c>
      <c r="G18" s="44">
        <v>37752</v>
      </c>
      <c r="H18" s="56" t="s">
        <v>46</v>
      </c>
      <c r="I18" s="56">
        <v>20</v>
      </c>
    </row>
    <row r="19" spans="3:9" x14ac:dyDescent="0.25">
      <c r="C19" s="53" t="s">
        <v>67</v>
      </c>
      <c r="D19" s="43" t="s">
        <v>18</v>
      </c>
      <c r="E19" s="43" t="s">
        <v>44</v>
      </c>
      <c r="F19" s="43" t="s">
        <v>45</v>
      </c>
      <c r="G19" s="44">
        <v>37894</v>
      </c>
      <c r="H19" s="56" t="s">
        <v>46</v>
      </c>
      <c r="I19" s="56">
        <v>21</v>
      </c>
    </row>
    <row r="20" spans="3:9" x14ac:dyDescent="0.25">
      <c r="C20" s="53" t="s">
        <v>68</v>
      </c>
      <c r="D20" s="43" t="s">
        <v>111</v>
      </c>
      <c r="E20" s="43" t="s">
        <v>44</v>
      </c>
      <c r="F20" s="43" t="s">
        <v>49</v>
      </c>
      <c r="G20" s="44">
        <v>36676</v>
      </c>
      <c r="H20" s="56" t="s">
        <v>46</v>
      </c>
      <c r="I20" s="56">
        <v>19</v>
      </c>
    </row>
    <row r="21" spans="3:9" x14ac:dyDescent="0.25">
      <c r="C21" s="53" t="s">
        <v>68</v>
      </c>
      <c r="D21" s="43" t="s">
        <v>18</v>
      </c>
      <c r="E21" s="43" t="s">
        <v>48</v>
      </c>
      <c r="F21" s="43" t="s">
        <v>49</v>
      </c>
      <c r="G21" s="44">
        <v>37981</v>
      </c>
      <c r="H21" s="56" t="s">
        <v>62</v>
      </c>
      <c r="I21" s="56">
        <v>22</v>
      </c>
    </row>
    <row r="22" spans="3:9" x14ac:dyDescent="0.25">
      <c r="C22" s="53" t="s">
        <v>69</v>
      </c>
      <c r="D22" s="43" t="s">
        <v>111</v>
      </c>
      <c r="E22" s="43" t="s">
        <v>44</v>
      </c>
      <c r="F22" s="43" t="s">
        <v>45</v>
      </c>
      <c r="G22" s="44">
        <v>36833</v>
      </c>
      <c r="H22" s="56" t="s">
        <v>70</v>
      </c>
      <c r="I22" s="56">
        <v>20</v>
      </c>
    </row>
    <row r="23" spans="3:9" x14ac:dyDescent="0.25">
      <c r="C23" s="53" t="s">
        <v>71</v>
      </c>
      <c r="D23" s="43" t="s">
        <v>111</v>
      </c>
      <c r="E23" s="43" t="s">
        <v>48</v>
      </c>
      <c r="F23" s="43" t="s">
        <v>45</v>
      </c>
      <c r="G23" s="44">
        <v>36583</v>
      </c>
      <c r="H23" s="56" t="s">
        <v>46</v>
      </c>
      <c r="I23" s="56">
        <v>21</v>
      </c>
    </row>
    <row r="24" spans="3:9" x14ac:dyDescent="0.25">
      <c r="C24" s="53" t="s">
        <v>72</v>
      </c>
      <c r="D24" s="43" t="s">
        <v>111</v>
      </c>
      <c r="E24" s="43" t="s">
        <v>44</v>
      </c>
      <c r="F24" s="43" t="s">
        <v>45</v>
      </c>
      <c r="G24" s="44">
        <v>36699</v>
      </c>
      <c r="H24" s="56" t="s">
        <v>46</v>
      </c>
      <c r="I24" s="56">
        <v>21</v>
      </c>
    </row>
    <row r="25" spans="3:9" x14ac:dyDescent="0.25">
      <c r="C25" s="53" t="s">
        <v>73</v>
      </c>
      <c r="D25" s="43" t="s">
        <v>18</v>
      </c>
      <c r="E25" s="43" t="s">
        <v>44</v>
      </c>
      <c r="F25" s="43" t="s">
        <v>49</v>
      </c>
      <c r="G25" s="44">
        <v>37971</v>
      </c>
      <c r="H25" s="56" t="s">
        <v>74</v>
      </c>
      <c r="I25" s="56">
        <v>19</v>
      </c>
    </row>
    <row r="26" spans="3:9" x14ac:dyDescent="0.25">
      <c r="C26" s="53" t="s">
        <v>75</v>
      </c>
      <c r="D26" s="43" t="s">
        <v>18</v>
      </c>
      <c r="E26" s="43" t="s">
        <v>48</v>
      </c>
      <c r="F26" s="43" t="s">
        <v>49</v>
      </c>
      <c r="G26" s="44">
        <v>37935</v>
      </c>
      <c r="H26" s="56" t="s">
        <v>76</v>
      </c>
      <c r="I26" s="56">
        <v>22</v>
      </c>
    </row>
    <row r="27" spans="3:9" x14ac:dyDescent="0.25">
      <c r="C27" s="53" t="s">
        <v>77</v>
      </c>
      <c r="D27" s="43" t="s">
        <v>111</v>
      </c>
      <c r="E27" s="43" t="s">
        <v>48</v>
      </c>
      <c r="F27" s="43" t="s">
        <v>49</v>
      </c>
      <c r="G27" s="44">
        <v>36847</v>
      </c>
      <c r="H27" s="56" t="s">
        <v>62</v>
      </c>
      <c r="I27" s="56">
        <v>20</v>
      </c>
    </row>
    <row r="28" spans="3:9" x14ac:dyDescent="0.25">
      <c r="C28" s="53" t="s">
        <v>78</v>
      </c>
      <c r="D28" s="43" t="s">
        <v>111</v>
      </c>
      <c r="E28" s="43" t="s">
        <v>48</v>
      </c>
      <c r="F28" s="43" t="s">
        <v>49</v>
      </c>
      <c r="G28" s="44">
        <v>36857</v>
      </c>
      <c r="H28" s="56" t="s">
        <v>79</v>
      </c>
      <c r="I28" s="56">
        <v>19</v>
      </c>
    </row>
    <row r="29" spans="3:9" x14ac:dyDescent="0.25">
      <c r="C29" s="53" t="s">
        <v>80</v>
      </c>
      <c r="D29" s="43" t="s">
        <v>18</v>
      </c>
      <c r="E29" s="43" t="s">
        <v>48</v>
      </c>
      <c r="F29" s="43" t="s">
        <v>49</v>
      </c>
      <c r="G29" s="44">
        <v>37974</v>
      </c>
      <c r="H29" s="56" t="s">
        <v>59</v>
      </c>
      <c r="I29" s="56">
        <v>20</v>
      </c>
    </row>
    <row r="30" spans="3:9" x14ac:dyDescent="0.25">
      <c r="C30" s="53" t="s">
        <v>81</v>
      </c>
      <c r="D30" s="43" t="s">
        <v>18</v>
      </c>
      <c r="E30" s="43" t="s">
        <v>44</v>
      </c>
      <c r="F30" s="43" t="s">
        <v>45</v>
      </c>
      <c r="G30" s="44">
        <v>37905</v>
      </c>
      <c r="H30" s="56" t="s">
        <v>46</v>
      </c>
      <c r="I30" s="56">
        <v>22</v>
      </c>
    </row>
    <row r="31" spans="3:9" x14ac:dyDescent="0.25">
      <c r="C31" s="53" t="s">
        <v>82</v>
      </c>
      <c r="D31" s="43" t="s">
        <v>111</v>
      </c>
      <c r="E31" s="43" t="s">
        <v>48</v>
      </c>
      <c r="F31" s="43" t="s">
        <v>49</v>
      </c>
      <c r="G31" s="44">
        <v>36883</v>
      </c>
      <c r="H31" s="56" t="s">
        <v>59</v>
      </c>
      <c r="I31" s="56">
        <v>20</v>
      </c>
    </row>
    <row r="32" spans="3:9" x14ac:dyDescent="0.25">
      <c r="C32" s="53" t="s">
        <v>83</v>
      </c>
      <c r="D32" s="43" t="s">
        <v>111</v>
      </c>
      <c r="E32" s="43" t="s">
        <v>48</v>
      </c>
      <c r="F32" s="43" t="s">
        <v>45</v>
      </c>
      <c r="G32" s="44">
        <v>36808</v>
      </c>
      <c r="H32" s="56" t="s">
        <v>84</v>
      </c>
      <c r="I32" s="56">
        <v>22</v>
      </c>
    </row>
    <row r="33" spans="3:9" x14ac:dyDescent="0.25">
      <c r="C33" s="53" t="s">
        <v>85</v>
      </c>
      <c r="D33" s="43" t="s">
        <v>111</v>
      </c>
      <c r="E33" s="43" t="s">
        <v>44</v>
      </c>
      <c r="F33" s="43" t="s">
        <v>49</v>
      </c>
      <c r="G33" s="44">
        <v>36766</v>
      </c>
      <c r="H33" s="56" t="s">
        <v>59</v>
      </c>
      <c r="I33" s="56">
        <v>20</v>
      </c>
    </row>
    <row r="34" spans="3:9" x14ac:dyDescent="0.25">
      <c r="C34" s="53" t="s">
        <v>86</v>
      </c>
      <c r="D34" s="43" t="s">
        <v>111</v>
      </c>
      <c r="E34" s="43" t="s">
        <v>44</v>
      </c>
      <c r="F34" s="43" t="s">
        <v>45</v>
      </c>
      <c r="G34" s="44">
        <v>36652</v>
      </c>
      <c r="H34" s="56" t="s">
        <v>59</v>
      </c>
      <c r="I34" s="56">
        <v>22</v>
      </c>
    </row>
    <row r="35" spans="3:9" x14ac:dyDescent="0.25">
      <c r="C35" s="53" t="s">
        <v>86</v>
      </c>
      <c r="D35" s="43" t="s">
        <v>111</v>
      </c>
      <c r="E35" s="43" t="s">
        <v>44</v>
      </c>
      <c r="F35" s="43" t="s">
        <v>45</v>
      </c>
      <c r="G35" s="44">
        <v>36778</v>
      </c>
      <c r="H35" s="56" t="s">
        <v>62</v>
      </c>
      <c r="I35" s="56">
        <v>20</v>
      </c>
    </row>
    <row r="36" spans="3:9" x14ac:dyDescent="0.25">
      <c r="C36" s="53" t="s">
        <v>86</v>
      </c>
      <c r="D36" s="43" t="s">
        <v>18</v>
      </c>
      <c r="E36" s="43" t="s">
        <v>48</v>
      </c>
      <c r="F36" s="43" t="s">
        <v>45</v>
      </c>
      <c r="G36" s="44">
        <v>37952</v>
      </c>
      <c r="H36" s="56" t="s">
        <v>46</v>
      </c>
      <c r="I36" s="56">
        <v>22</v>
      </c>
    </row>
    <row r="37" spans="3:9" x14ac:dyDescent="0.25">
      <c r="C37" s="53" t="s">
        <v>87</v>
      </c>
      <c r="D37" s="43" t="s">
        <v>18</v>
      </c>
      <c r="E37" s="43" t="s">
        <v>48</v>
      </c>
      <c r="F37" s="43" t="s">
        <v>45</v>
      </c>
      <c r="G37" s="44">
        <v>37657</v>
      </c>
      <c r="H37" s="56" t="s">
        <v>88</v>
      </c>
      <c r="I37" s="56">
        <v>22</v>
      </c>
    </row>
    <row r="38" spans="3:9" x14ac:dyDescent="0.25">
      <c r="C38" s="53" t="s">
        <v>89</v>
      </c>
      <c r="D38" s="43" t="s">
        <v>18</v>
      </c>
      <c r="E38" s="43" t="s">
        <v>48</v>
      </c>
      <c r="F38" s="43" t="s">
        <v>45</v>
      </c>
      <c r="G38" s="44">
        <v>37664</v>
      </c>
      <c r="H38" s="56" t="s">
        <v>90</v>
      </c>
      <c r="I38" s="56">
        <v>19</v>
      </c>
    </row>
    <row r="39" spans="3:9" x14ac:dyDescent="0.25">
      <c r="C39" s="53" t="s">
        <v>91</v>
      </c>
      <c r="D39" s="43" t="s">
        <v>111</v>
      </c>
      <c r="E39" s="43" t="s">
        <v>48</v>
      </c>
      <c r="F39" s="43" t="s">
        <v>49</v>
      </c>
      <c r="G39" s="44">
        <v>36786</v>
      </c>
      <c r="H39" s="56" t="s">
        <v>46</v>
      </c>
      <c r="I39" s="56">
        <v>18</v>
      </c>
    </row>
    <row r="40" spans="3:9" x14ac:dyDescent="0.25">
      <c r="C40" s="53" t="s">
        <v>91</v>
      </c>
      <c r="D40" s="43" t="s">
        <v>18</v>
      </c>
      <c r="E40" s="43" t="s">
        <v>44</v>
      </c>
      <c r="F40" s="43" t="s">
        <v>49</v>
      </c>
      <c r="G40" s="44">
        <v>37648</v>
      </c>
      <c r="H40" s="56" t="s">
        <v>46</v>
      </c>
      <c r="I40" s="56">
        <v>19</v>
      </c>
    </row>
    <row r="41" spans="3:9" x14ac:dyDescent="0.25">
      <c r="C41" s="53" t="s">
        <v>92</v>
      </c>
      <c r="D41" s="43" t="s">
        <v>111</v>
      </c>
      <c r="E41" s="43" t="s">
        <v>48</v>
      </c>
      <c r="F41" s="43" t="s">
        <v>49</v>
      </c>
      <c r="G41" s="44">
        <v>36643</v>
      </c>
      <c r="H41" s="56" t="s">
        <v>46</v>
      </c>
      <c r="I41" s="56">
        <v>20</v>
      </c>
    </row>
    <row r="42" spans="3:9" x14ac:dyDescent="0.25">
      <c r="C42" s="53" t="s">
        <v>93</v>
      </c>
      <c r="D42" s="43" t="s">
        <v>111</v>
      </c>
      <c r="E42" s="43" t="s">
        <v>44</v>
      </c>
      <c r="F42" s="43" t="s">
        <v>45</v>
      </c>
      <c r="G42" s="44">
        <v>36634</v>
      </c>
      <c r="H42" s="56" t="s">
        <v>46</v>
      </c>
      <c r="I42" s="56">
        <v>19</v>
      </c>
    </row>
    <row r="43" spans="3:9" x14ac:dyDescent="0.25">
      <c r="C43" s="53" t="s">
        <v>94</v>
      </c>
      <c r="D43" s="43" t="s">
        <v>111</v>
      </c>
      <c r="E43" s="43" t="s">
        <v>48</v>
      </c>
      <c r="F43" s="43" t="s">
        <v>45</v>
      </c>
      <c r="G43" s="44">
        <v>36699</v>
      </c>
      <c r="H43" s="56" t="s">
        <v>59</v>
      </c>
      <c r="I43" s="56">
        <v>21</v>
      </c>
    </row>
    <row r="44" spans="3:9" x14ac:dyDescent="0.25">
      <c r="C44" s="53" t="s">
        <v>95</v>
      </c>
      <c r="D44" s="43" t="s">
        <v>18</v>
      </c>
      <c r="E44" s="43" t="s">
        <v>44</v>
      </c>
      <c r="F44" s="43" t="s">
        <v>45</v>
      </c>
      <c r="G44" s="44">
        <v>37946</v>
      </c>
      <c r="H44" s="56" t="s">
        <v>62</v>
      </c>
      <c r="I44" s="56">
        <v>18</v>
      </c>
    </row>
    <row r="45" spans="3:9" ht="15.75" thickBot="1" x14ac:dyDescent="0.3">
      <c r="C45" s="54" t="s">
        <v>96</v>
      </c>
      <c r="D45" s="45" t="s">
        <v>18</v>
      </c>
      <c r="E45" s="45" t="s">
        <v>44</v>
      </c>
      <c r="F45" s="45" t="s">
        <v>45</v>
      </c>
      <c r="G45" s="46">
        <v>37916</v>
      </c>
      <c r="H45" s="57" t="s">
        <v>97</v>
      </c>
      <c r="I45" s="57">
        <v>22</v>
      </c>
    </row>
    <row r="46" spans="3:9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B2:L36"/>
  <sheetViews>
    <sheetView tabSelected="1" zoomScaleNormal="100" workbookViewId="0"/>
  </sheetViews>
  <sheetFormatPr baseColWidth="10" defaultColWidth="11.42578125" defaultRowHeight="15" x14ac:dyDescent="0.25"/>
  <cols>
    <col min="1" max="2" width="5.7109375" customWidth="1"/>
  </cols>
  <sheetData>
    <row r="2" spans="2:10" x14ac:dyDescent="0.25">
      <c r="B2" t="s">
        <v>24</v>
      </c>
    </row>
    <row r="4" spans="2:10" x14ac:dyDescent="0.25">
      <c r="D4" s="1" t="s">
        <v>25</v>
      </c>
      <c r="E4" s="2">
        <v>2</v>
      </c>
      <c r="F4" s="2">
        <v>1</v>
      </c>
      <c r="G4" s="2">
        <v>2</v>
      </c>
      <c r="H4" s="2">
        <v>1</v>
      </c>
      <c r="I4" s="2">
        <v>1</v>
      </c>
    </row>
    <row r="5" spans="2:10" ht="30" x14ac:dyDescent="0.25">
      <c r="C5" s="4" t="s">
        <v>4</v>
      </c>
      <c r="D5" s="4" t="s">
        <v>16</v>
      </c>
      <c r="E5" s="4" t="s">
        <v>2</v>
      </c>
      <c r="F5" s="4" t="s">
        <v>3</v>
      </c>
      <c r="G5" s="4" t="s">
        <v>0</v>
      </c>
      <c r="H5" s="4" t="s">
        <v>1</v>
      </c>
      <c r="I5" s="4" t="s">
        <v>19</v>
      </c>
      <c r="J5" s="3" t="s">
        <v>22</v>
      </c>
    </row>
    <row r="6" spans="2:10" x14ac:dyDescent="0.25">
      <c r="C6" s="4" t="s">
        <v>5</v>
      </c>
      <c r="D6" s="4" t="s">
        <v>17</v>
      </c>
      <c r="E6" s="2">
        <f>Moyennes!E5</f>
        <v>6</v>
      </c>
      <c r="F6" s="2">
        <f>Moyennes!F5</f>
        <v>16</v>
      </c>
      <c r="G6" s="2">
        <f>Moyennes!G5</f>
        <v>14</v>
      </c>
      <c r="H6" s="2">
        <f>Moyennes!H5</f>
        <v>11</v>
      </c>
      <c r="I6" s="2">
        <f>Moyennes!I5</f>
        <v>11</v>
      </c>
      <c r="J6" s="5"/>
    </row>
    <row r="7" spans="2:10" x14ac:dyDescent="0.25">
      <c r="C7" s="4" t="s">
        <v>6</v>
      </c>
      <c r="D7" s="4" t="s">
        <v>18</v>
      </c>
      <c r="E7" s="2">
        <f>Moyennes!E6</f>
        <v>19</v>
      </c>
      <c r="F7" s="2">
        <f>Moyennes!F6</f>
        <v>5</v>
      </c>
      <c r="G7" s="2">
        <f>Moyennes!G6</f>
        <v>17</v>
      </c>
      <c r="H7" s="2">
        <f>Moyennes!H6</f>
        <v>9</v>
      </c>
      <c r="I7" s="2">
        <f>Moyennes!I6</f>
        <v>17</v>
      </c>
      <c r="J7" s="5"/>
    </row>
    <row r="8" spans="2:10" x14ac:dyDescent="0.25">
      <c r="C8" s="4" t="s">
        <v>7</v>
      </c>
      <c r="D8" s="4" t="s">
        <v>18</v>
      </c>
      <c r="E8" s="2">
        <f>Moyennes!E7</f>
        <v>10</v>
      </c>
      <c r="F8" s="2">
        <f>Moyennes!F7</f>
        <v>17</v>
      </c>
      <c r="G8" s="2">
        <f>Moyennes!G7</f>
        <v>13</v>
      </c>
      <c r="H8" s="2">
        <f>Moyennes!H7</f>
        <v>5</v>
      </c>
      <c r="I8" s="2">
        <f>Moyennes!I7</f>
        <v>14</v>
      </c>
      <c r="J8" s="5"/>
    </row>
    <row r="9" spans="2:10" x14ac:dyDescent="0.25">
      <c r="C9" s="4" t="s">
        <v>8</v>
      </c>
      <c r="D9" s="4" t="s">
        <v>17</v>
      </c>
      <c r="E9" s="2">
        <f>Moyennes!E8</f>
        <v>5</v>
      </c>
      <c r="F9" s="2">
        <f>Moyennes!F8</f>
        <v>7</v>
      </c>
      <c r="G9" s="2">
        <f>Moyennes!G8</f>
        <v>6</v>
      </c>
      <c r="H9" s="2">
        <f>Moyennes!H8</f>
        <v>12</v>
      </c>
      <c r="I9" s="2">
        <f>Moyennes!I8</f>
        <v>16</v>
      </c>
      <c r="J9" s="5"/>
    </row>
    <row r="10" spans="2:10" x14ac:dyDescent="0.25">
      <c r="C10" s="4" t="s">
        <v>9</v>
      </c>
      <c r="D10" s="4" t="s">
        <v>18</v>
      </c>
      <c r="E10" s="2">
        <f>Moyennes!E9</f>
        <v>5</v>
      </c>
      <c r="F10" s="2">
        <f>Moyennes!F9</f>
        <v>14</v>
      </c>
      <c r="G10" s="2">
        <f>Moyennes!G9</f>
        <v>7</v>
      </c>
      <c r="H10" s="2">
        <f>Moyennes!H9</f>
        <v>7</v>
      </c>
      <c r="I10" s="2">
        <f>Moyennes!I9</f>
        <v>19</v>
      </c>
      <c r="J10" s="5"/>
    </row>
    <row r="11" spans="2:10" x14ac:dyDescent="0.25">
      <c r="C11" s="4" t="s">
        <v>10</v>
      </c>
      <c r="D11" s="4" t="s">
        <v>18</v>
      </c>
      <c r="E11" s="2">
        <f>Moyennes!E10</f>
        <v>12</v>
      </c>
      <c r="F11" s="2">
        <f>Moyennes!F10</f>
        <v>19</v>
      </c>
      <c r="G11" s="2">
        <f>Moyennes!G10</f>
        <v>17</v>
      </c>
      <c r="H11" s="2">
        <f>Moyennes!H10</f>
        <v>13</v>
      </c>
      <c r="I11" s="2">
        <f>Moyennes!I10</f>
        <v>16</v>
      </c>
      <c r="J11" s="5"/>
    </row>
    <row r="12" spans="2:10" x14ac:dyDescent="0.25">
      <c r="C12" s="4" t="s">
        <v>11</v>
      </c>
      <c r="D12" s="4" t="s">
        <v>18</v>
      </c>
      <c r="E12" s="2">
        <f>Moyennes!E11</f>
        <v>8</v>
      </c>
      <c r="F12" s="2">
        <f>Moyennes!F11</f>
        <v>16</v>
      </c>
      <c r="G12" s="2">
        <f>Moyennes!G11</f>
        <v>7</v>
      </c>
      <c r="H12" s="2">
        <f>Moyennes!H11</f>
        <v>10</v>
      </c>
      <c r="I12" s="2">
        <f>Moyennes!I11</f>
        <v>12</v>
      </c>
      <c r="J12" s="5"/>
    </row>
    <row r="13" spans="2:10" x14ac:dyDescent="0.25">
      <c r="C13" s="4" t="s">
        <v>12</v>
      </c>
      <c r="D13" s="4" t="s">
        <v>17</v>
      </c>
      <c r="E13" s="2">
        <f>Moyennes!E12</f>
        <v>18</v>
      </c>
      <c r="F13" s="2">
        <f>Moyennes!F12</f>
        <v>13</v>
      </c>
      <c r="G13" s="2">
        <f>Moyennes!G12</f>
        <v>14</v>
      </c>
      <c r="H13" s="2">
        <f>Moyennes!H12</f>
        <v>11</v>
      </c>
      <c r="I13" s="2">
        <f>Moyennes!I12</f>
        <v>19</v>
      </c>
      <c r="J13" s="5"/>
    </row>
    <row r="14" spans="2:10" x14ac:dyDescent="0.25">
      <c r="C14" s="4" t="s">
        <v>13</v>
      </c>
      <c r="D14" s="4" t="s">
        <v>18</v>
      </c>
      <c r="E14" s="2">
        <f>Moyennes!E13</f>
        <v>7</v>
      </c>
      <c r="F14" s="2">
        <f>Moyennes!F13</f>
        <v>15</v>
      </c>
      <c r="G14" s="2">
        <f>Moyennes!G13</f>
        <v>10</v>
      </c>
      <c r="H14" s="2">
        <f>Moyennes!H13</f>
        <v>16</v>
      </c>
      <c r="I14" s="2">
        <f>Moyennes!I13</f>
        <v>19</v>
      </c>
      <c r="J14" s="5"/>
    </row>
    <row r="15" spans="2:10" x14ac:dyDescent="0.25">
      <c r="C15" s="4" t="s">
        <v>14</v>
      </c>
      <c r="D15" s="4" t="s">
        <v>17</v>
      </c>
      <c r="E15" s="2">
        <f>Moyennes!E14</f>
        <v>5</v>
      </c>
      <c r="F15" s="2">
        <f>Moyennes!F14</f>
        <v>6</v>
      </c>
      <c r="G15" s="2">
        <f>Moyennes!G14</f>
        <v>12</v>
      </c>
      <c r="H15" s="2">
        <f>Moyennes!H14</f>
        <v>7</v>
      </c>
      <c r="I15" s="2">
        <f>Moyennes!I14</f>
        <v>16</v>
      </c>
      <c r="J15" s="5"/>
    </row>
    <row r="16" spans="2:10" x14ac:dyDescent="0.25">
      <c r="C16" s="4" t="s">
        <v>15</v>
      </c>
      <c r="D16" s="4" t="s">
        <v>17</v>
      </c>
      <c r="E16" s="2">
        <f>Moyennes!E15</f>
        <v>15</v>
      </c>
      <c r="F16" s="2">
        <f>Moyennes!F15</f>
        <v>16</v>
      </c>
      <c r="G16" s="2">
        <f>Moyennes!G15</f>
        <v>9</v>
      </c>
      <c r="H16" s="2">
        <f>Moyennes!H15</f>
        <v>16</v>
      </c>
      <c r="I16" s="2">
        <f>Moyennes!I15</f>
        <v>16</v>
      </c>
      <c r="J16" s="5"/>
    </row>
    <row r="17" spans="2:12" x14ac:dyDescent="0.25">
      <c r="C17" s="87" t="s">
        <v>21</v>
      </c>
      <c r="D17" s="88"/>
      <c r="E17" s="5"/>
      <c r="F17" s="5"/>
      <c r="G17" s="5"/>
      <c r="H17" s="5"/>
      <c r="I17" s="5"/>
      <c r="J17" s="5"/>
    </row>
    <row r="18" spans="2:12" x14ac:dyDescent="0.25">
      <c r="L18" s="7"/>
    </row>
    <row r="21" spans="2:12" x14ac:dyDescent="0.25">
      <c r="B21" t="s">
        <v>20</v>
      </c>
    </row>
    <row r="23" spans="2:12" x14ac:dyDescent="0.25">
      <c r="D23" s="1" t="s">
        <v>25</v>
      </c>
      <c r="E23" s="2">
        <v>2</v>
      </c>
      <c r="F23" s="2">
        <v>1</v>
      </c>
      <c r="G23" s="2">
        <v>2</v>
      </c>
      <c r="H23" s="2">
        <v>1</v>
      </c>
      <c r="I23" s="2">
        <v>1</v>
      </c>
    </row>
    <row r="24" spans="2:12" ht="30" x14ac:dyDescent="0.25">
      <c r="C24" s="4" t="s">
        <v>4</v>
      </c>
      <c r="D24" s="4" t="s">
        <v>16</v>
      </c>
      <c r="E24" s="4" t="s">
        <v>2</v>
      </c>
      <c r="F24" s="4" t="s">
        <v>3</v>
      </c>
      <c r="G24" s="4" t="s">
        <v>0</v>
      </c>
      <c r="H24" s="4" t="s">
        <v>1</v>
      </c>
      <c r="I24" s="4" t="s">
        <v>19</v>
      </c>
      <c r="J24" s="3" t="s">
        <v>22</v>
      </c>
    </row>
    <row r="25" spans="2:12" x14ac:dyDescent="0.25">
      <c r="C25" s="4" t="s">
        <v>5</v>
      </c>
      <c r="D25" s="4" t="s">
        <v>17</v>
      </c>
      <c r="E25" s="2">
        <f>E6</f>
        <v>6</v>
      </c>
      <c r="F25" s="2">
        <f t="shared" ref="F25:I35" si="0">F6</f>
        <v>16</v>
      </c>
      <c r="G25" s="2">
        <f t="shared" si="0"/>
        <v>14</v>
      </c>
      <c r="H25" s="2">
        <f t="shared" si="0"/>
        <v>11</v>
      </c>
      <c r="I25" s="2">
        <f t="shared" si="0"/>
        <v>11</v>
      </c>
      <c r="J25" s="6"/>
      <c r="L25" s="7"/>
    </row>
    <row r="26" spans="2:12" x14ac:dyDescent="0.25">
      <c r="C26" s="4" t="s">
        <v>6</v>
      </c>
      <c r="D26" s="4" t="s">
        <v>18</v>
      </c>
      <c r="E26" s="2">
        <f t="shared" ref="E26:E35" si="1">E7</f>
        <v>19</v>
      </c>
      <c r="F26" s="2">
        <f t="shared" si="0"/>
        <v>5</v>
      </c>
      <c r="G26" s="2">
        <f t="shared" si="0"/>
        <v>17</v>
      </c>
      <c r="H26" s="2">
        <f t="shared" si="0"/>
        <v>9</v>
      </c>
      <c r="I26" s="2">
        <f t="shared" si="0"/>
        <v>17</v>
      </c>
      <c r="J26" s="6"/>
      <c r="L26" s="7"/>
    </row>
    <row r="27" spans="2:12" x14ac:dyDescent="0.25">
      <c r="C27" s="4" t="s">
        <v>7</v>
      </c>
      <c r="D27" s="4" t="s">
        <v>18</v>
      </c>
      <c r="E27" s="2">
        <f t="shared" si="1"/>
        <v>10</v>
      </c>
      <c r="F27" s="2">
        <f t="shared" si="0"/>
        <v>17</v>
      </c>
      <c r="G27" s="2">
        <f t="shared" si="0"/>
        <v>13</v>
      </c>
      <c r="H27" s="2">
        <f t="shared" si="0"/>
        <v>5</v>
      </c>
      <c r="I27" s="2">
        <f t="shared" si="0"/>
        <v>14</v>
      </c>
      <c r="J27" s="6"/>
      <c r="L27" s="7"/>
    </row>
    <row r="28" spans="2:12" x14ac:dyDescent="0.25">
      <c r="C28" s="4" t="s">
        <v>8</v>
      </c>
      <c r="D28" s="4" t="s">
        <v>17</v>
      </c>
      <c r="E28" s="2">
        <f t="shared" si="1"/>
        <v>5</v>
      </c>
      <c r="F28" s="2">
        <f t="shared" si="0"/>
        <v>7</v>
      </c>
      <c r="G28" s="2">
        <f t="shared" si="0"/>
        <v>6</v>
      </c>
      <c r="H28" s="2">
        <f t="shared" si="0"/>
        <v>12</v>
      </c>
      <c r="I28" s="2">
        <f t="shared" si="0"/>
        <v>16</v>
      </c>
      <c r="J28" s="6"/>
      <c r="L28" s="7"/>
    </row>
    <row r="29" spans="2:12" x14ac:dyDescent="0.25">
      <c r="C29" s="4" t="s">
        <v>9</v>
      </c>
      <c r="D29" s="4" t="s">
        <v>18</v>
      </c>
      <c r="E29" s="2">
        <f t="shared" si="1"/>
        <v>5</v>
      </c>
      <c r="F29" s="2">
        <f t="shared" si="0"/>
        <v>14</v>
      </c>
      <c r="G29" s="2">
        <f t="shared" si="0"/>
        <v>7</v>
      </c>
      <c r="H29" s="2">
        <f t="shared" si="0"/>
        <v>7</v>
      </c>
      <c r="I29" s="2">
        <f t="shared" si="0"/>
        <v>19</v>
      </c>
      <c r="J29" s="6"/>
      <c r="L29" s="7"/>
    </row>
    <row r="30" spans="2:12" x14ac:dyDescent="0.25">
      <c r="C30" s="4" t="s">
        <v>10</v>
      </c>
      <c r="D30" s="4" t="s">
        <v>18</v>
      </c>
      <c r="E30" s="2">
        <f t="shared" si="1"/>
        <v>12</v>
      </c>
      <c r="F30" s="2">
        <f t="shared" si="0"/>
        <v>19</v>
      </c>
      <c r="G30" s="2">
        <f t="shared" si="0"/>
        <v>17</v>
      </c>
      <c r="H30" s="2">
        <f t="shared" si="0"/>
        <v>13</v>
      </c>
      <c r="I30" s="2">
        <f t="shared" si="0"/>
        <v>16</v>
      </c>
      <c r="J30" s="6"/>
      <c r="L30" s="7"/>
    </row>
    <row r="31" spans="2:12" x14ac:dyDescent="0.25">
      <c r="C31" s="4" t="s">
        <v>11</v>
      </c>
      <c r="D31" s="4" t="s">
        <v>18</v>
      </c>
      <c r="E31" s="2">
        <f t="shared" si="1"/>
        <v>8</v>
      </c>
      <c r="F31" s="2">
        <f t="shared" si="0"/>
        <v>16</v>
      </c>
      <c r="G31" s="2">
        <f t="shared" si="0"/>
        <v>7</v>
      </c>
      <c r="H31" s="2">
        <f t="shared" si="0"/>
        <v>10</v>
      </c>
      <c r="I31" s="2">
        <f t="shared" si="0"/>
        <v>12</v>
      </c>
      <c r="J31" s="6"/>
      <c r="L31" s="7"/>
    </row>
    <row r="32" spans="2:12" x14ac:dyDescent="0.25">
      <c r="C32" s="4" t="s">
        <v>12</v>
      </c>
      <c r="D32" s="4" t="s">
        <v>17</v>
      </c>
      <c r="E32" s="2">
        <f t="shared" si="1"/>
        <v>18</v>
      </c>
      <c r="F32" s="2">
        <f t="shared" si="0"/>
        <v>13</v>
      </c>
      <c r="G32" s="2">
        <f t="shared" si="0"/>
        <v>14</v>
      </c>
      <c r="H32" s="2">
        <f t="shared" si="0"/>
        <v>11</v>
      </c>
      <c r="I32" s="2">
        <f t="shared" si="0"/>
        <v>19</v>
      </c>
      <c r="J32" s="6"/>
      <c r="L32" s="7"/>
    </row>
    <row r="33" spans="3:12" x14ac:dyDescent="0.25">
      <c r="C33" s="4" t="s">
        <v>13</v>
      </c>
      <c r="D33" s="4" t="s">
        <v>18</v>
      </c>
      <c r="E33" s="2">
        <f t="shared" si="1"/>
        <v>7</v>
      </c>
      <c r="F33" s="2">
        <f t="shared" si="0"/>
        <v>15</v>
      </c>
      <c r="G33" s="2">
        <f t="shared" si="0"/>
        <v>10</v>
      </c>
      <c r="H33" s="2">
        <f t="shared" si="0"/>
        <v>16</v>
      </c>
      <c r="I33" s="2">
        <f t="shared" si="0"/>
        <v>19</v>
      </c>
      <c r="J33" s="6"/>
      <c r="L33" s="7"/>
    </row>
    <row r="34" spans="3:12" x14ac:dyDescent="0.25">
      <c r="C34" s="4" t="s">
        <v>14</v>
      </c>
      <c r="D34" s="4" t="s">
        <v>17</v>
      </c>
      <c r="E34" s="2">
        <f t="shared" si="1"/>
        <v>5</v>
      </c>
      <c r="F34" s="2">
        <f t="shared" si="0"/>
        <v>6</v>
      </c>
      <c r="G34" s="2">
        <f t="shared" si="0"/>
        <v>12</v>
      </c>
      <c r="H34" s="2">
        <f t="shared" si="0"/>
        <v>7</v>
      </c>
      <c r="I34" s="2">
        <f t="shared" si="0"/>
        <v>16</v>
      </c>
      <c r="J34" s="6"/>
      <c r="L34" s="7"/>
    </row>
    <row r="35" spans="3:12" x14ac:dyDescent="0.25">
      <c r="C35" s="4" t="s">
        <v>15</v>
      </c>
      <c r="D35" s="4" t="s">
        <v>17</v>
      </c>
      <c r="E35" s="2">
        <f t="shared" si="1"/>
        <v>15</v>
      </c>
      <c r="F35" s="2">
        <f t="shared" si="0"/>
        <v>16</v>
      </c>
      <c r="G35" s="2">
        <f t="shared" si="0"/>
        <v>9</v>
      </c>
      <c r="H35" s="2">
        <f t="shared" si="0"/>
        <v>16</v>
      </c>
      <c r="I35" s="2">
        <f t="shared" si="0"/>
        <v>16</v>
      </c>
      <c r="J35" s="6"/>
      <c r="L35" s="7"/>
    </row>
    <row r="36" spans="3:12" x14ac:dyDescent="0.25">
      <c r="C36" s="87" t="s">
        <v>21</v>
      </c>
      <c r="D36" s="88"/>
      <c r="E36" s="6"/>
      <c r="F36" s="6"/>
      <c r="G36" s="6"/>
      <c r="H36" s="6"/>
      <c r="I36" s="6"/>
      <c r="J36" s="6"/>
    </row>
  </sheetData>
  <mergeCells count="2">
    <mergeCell ref="C17:D17"/>
    <mergeCell ref="C36:D36"/>
  </mergeCells>
  <conditionalFormatting sqref="L25">
    <cfRule type="iconSet" priority="1">
      <iconSet iconSet="3Symbols2">
        <cfvo type="percent" val="0"/>
        <cfvo type="percent" val="0"/>
        <cfvo type="percent" val="1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Moyennes</vt:lpstr>
      <vt:lpstr>Références absolues</vt:lpstr>
      <vt:lpstr>si, NB.SI, ...</vt:lpstr>
      <vt:lpstr>validation des données</vt:lpstr>
      <vt:lpstr>Recherche</vt:lpstr>
      <vt:lpstr>les tris</vt:lpstr>
      <vt:lpstr>les filtres</vt:lpstr>
      <vt:lpstr>les sous-totaux</vt:lpstr>
      <vt:lpstr>Exercice 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2024-11-08T16:25:34Z</dcterms:modified>
</cp:coreProperties>
</file>